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0" windowWidth="19440" windowHeight="7530" tabRatio="644"/>
  </bookViews>
  <sheets>
    <sheet name="1.-MATRIZ EVALUACION DE RIESGO" sheetId="2" r:id="rId1"/>
    <sheet name="2.-EVALUACIÓN DEL RIESGO" sheetId="5" r:id="rId2"/>
    <sheet name="3.-SIGNIFICANCIA" sheetId="12" r:id="rId3"/>
    <sheet name="4.-CONTROLES" sheetId="13" r:id="rId4"/>
  </sheets>
  <definedNames>
    <definedName name="_xlnm._FilterDatabase" localSheetId="0" hidden="1">'1.-MATRIZ EVALUACION DE RIESGO'!$A$1:$M$138</definedName>
  </definedNames>
  <calcPr calcId="144525"/>
</workbook>
</file>

<file path=xl/calcChain.xml><?xml version="1.0" encoding="utf-8"?>
<calcChain xmlns="http://schemas.openxmlformats.org/spreadsheetml/2006/main">
  <c r="M146" i="2" l="1"/>
  <c r="M145" i="2"/>
  <c r="M144" i="2"/>
  <c r="M143" i="2"/>
  <c r="M142" i="2"/>
  <c r="M141" i="2"/>
  <c r="M140" i="2"/>
  <c r="M139" i="2"/>
  <c r="M117" i="2" l="1"/>
  <c r="M116" i="2"/>
  <c r="M114" i="2"/>
  <c r="M136" i="2" l="1"/>
  <c r="M137" i="2"/>
  <c r="M138" i="2"/>
  <c r="M134" i="2"/>
  <c r="M135" i="2"/>
  <c r="M132" i="2"/>
  <c r="M127" i="2" l="1"/>
  <c r="M123" i="2"/>
  <c r="M124" i="2"/>
  <c r="M110" i="2"/>
  <c r="M107" i="2"/>
  <c r="M108" i="2"/>
  <c r="M105" i="2"/>
  <c r="M104" i="2"/>
  <c r="M103" i="2"/>
  <c r="M101" i="2"/>
  <c r="M100" i="2"/>
  <c r="M99" i="2"/>
  <c r="M133" i="2" l="1"/>
  <c r="M131" i="2"/>
  <c r="M130" i="2"/>
  <c r="M129" i="2"/>
  <c r="M128" i="2"/>
  <c r="M126" i="2"/>
  <c r="M125" i="2"/>
  <c r="M122" i="2"/>
  <c r="M121" i="2"/>
  <c r="M120" i="2"/>
  <c r="M119" i="2"/>
  <c r="M118" i="2"/>
  <c r="M115" i="2"/>
  <c r="M113" i="2"/>
  <c r="M112" i="2"/>
  <c r="M111" i="2"/>
  <c r="M109" i="2"/>
  <c r="M106" i="2"/>
  <c r="M98" i="2"/>
  <c r="M97" i="2"/>
  <c r="M96" i="2"/>
  <c r="M94" i="2"/>
  <c r="M93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59" i="2"/>
  <c r="M58" i="2"/>
  <c r="M50" i="2"/>
  <c r="M48" i="2"/>
  <c r="M47" i="2"/>
  <c r="M37" i="2"/>
  <c r="M23" i="2"/>
  <c r="M18" i="2"/>
  <c r="M40" i="2"/>
  <c r="M34" i="2"/>
  <c r="M33" i="2"/>
  <c r="M32" i="2"/>
  <c r="M17" i="2"/>
  <c r="M12" i="2"/>
  <c r="M52" i="2"/>
  <c r="M44" i="2"/>
  <c r="M43" i="2"/>
  <c r="M46" i="2"/>
  <c r="M45" i="2"/>
  <c r="M42" i="2"/>
  <c r="M41" i="2"/>
  <c r="M39" i="2"/>
  <c r="M38" i="2"/>
  <c r="M36" i="2"/>
  <c r="M35" i="2"/>
  <c r="M30" i="2"/>
  <c r="M31" i="2"/>
  <c r="M29" i="2"/>
  <c r="M28" i="2"/>
  <c r="M27" i="2"/>
  <c r="M25" i="2"/>
  <c r="M26" i="2"/>
  <c r="M22" i="2"/>
  <c r="M21" i="2"/>
  <c r="M11" i="2"/>
  <c r="M10" i="2"/>
  <c r="M14" i="2"/>
  <c r="M56" i="2"/>
  <c r="M54" i="2"/>
  <c r="M53" i="2"/>
  <c r="M19" i="2"/>
  <c r="M57" i="2"/>
  <c r="M55" i="2"/>
  <c r="M51" i="2"/>
  <c r="M49" i="2"/>
  <c r="M24" i="2"/>
  <c r="M20" i="2"/>
  <c r="M16" i="2"/>
  <c r="M15" i="2"/>
  <c r="M13" i="2"/>
  <c r="M9" i="2"/>
  <c r="M8" i="2"/>
  <c r="O20" i="12"/>
  <c r="N20" i="12"/>
  <c r="M20" i="12"/>
  <c r="L20" i="12"/>
  <c r="K20" i="12"/>
  <c r="J20" i="12"/>
  <c r="I20" i="12"/>
  <c r="H20" i="12"/>
  <c r="O19" i="12"/>
  <c r="N19" i="12"/>
  <c r="M19" i="12"/>
  <c r="L19" i="12"/>
  <c r="K19" i="12"/>
  <c r="J19" i="12"/>
  <c r="I19" i="12"/>
  <c r="O18" i="12"/>
  <c r="N18" i="12"/>
  <c r="M18" i="12"/>
  <c r="L18" i="12"/>
  <c r="K18" i="12"/>
  <c r="J18" i="12"/>
  <c r="I18" i="12"/>
  <c r="O17" i="12"/>
  <c r="N17" i="12"/>
  <c r="M17" i="12"/>
  <c r="L17" i="12"/>
  <c r="K17" i="12"/>
  <c r="J17" i="12"/>
  <c r="I17" i="12"/>
  <c r="O16" i="12"/>
  <c r="N16" i="12"/>
  <c r="M16" i="12"/>
  <c r="L16" i="12"/>
  <c r="K16" i="12"/>
  <c r="J16" i="12"/>
  <c r="I16" i="12"/>
  <c r="O15" i="12"/>
  <c r="N15" i="12"/>
  <c r="M15" i="12"/>
  <c r="L15" i="12"/>
  <c r="K15" i="12"/>
  <c r="J15" i="12"/>
  <c r="I15" i="12"/>
  <c r="O14" i="12"/>
  <c r="N14" i="12"/>
  <c r="M14" i="12"/>
  <c r="L14" i="12"/>
  <c r="K14" i="12"/>
  <c r="J14" i="12"/>
  <c r="I14" i="12"/>
  <c r="O13" i="12"/>
  <c r="N13" i="12"/>
  <c r="M13" i="12"/>
  <c r="L13" i="12"/>
  <c r="K13" i="12"/>
  <c r="J13" i="12"/>
  <c r="I13" i="12"/>
  <c r="O12" i="12"/>
  <c r="N12" i="12"/>
  <c r="M12" i="12"/>
  <c r="L12" i="12"/>
  <c r="K12" i="12"/>
  <c r="J12" i="12"/>
  <c r="I12" i="12"/>
  <c r="O11" i="12"/>
  <c r="N11" i="12"/>
  <c r="M11" i="12"/>
  <c r="L11" i="12"/>
  <c r="K11" i="12"/>
  <c r="J11" i="12"/>
  <c r="I11" i="12"/>
  <c r="O10" i="12"/>
  <c r="N10" i="12"/>
  <c r="M10" i="12"/>
  <c r="L10" i="12"/>
  <c r="K10" i="12"/>
  <c r="J10" i="12"/>
  <c r="I10" i="12"/>
  <c r="O9" i="12"/>
  <c r="N9" i="12"/>
  <c r="M9" i="12"/>
  <c r="L9" i="12"/>
  <c r="K9" i="12"/>
  <c r="J9" i="12"/>
  <c r="I9" i="12"/>
  <c r="O8" i="12"/>
  <c r="N8" i="12"/>
  <c r="M8" i="12"/>
  <c r="L8" i="12"/>
  <c r="K8" i="12"/>
  <c r="J8" i="12"/>
  <c r="I8" i="12"/>
</calcChain>
</file>

<file path=xl/comments1.xml><?xml version="1.0" encoding="utf-8"?>
<comments xmlns="http://schemas.openxmlformats.org/spreadsheetml/2006/main">
  <authors>
    <author>BRENDA EDITH ZALETA DELGADO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BRENDA EDITH ZALETA DELGADO:</t>
        </r>
        <r>
          <rPr>
            <sz val="9"/>
            <color indexed="81"/>
            <rFont val="Tahoma"/>
            <family val="2"/>
          </rPr>
          <t xml:space="preserve">
Se tomara de la base de datos Relación de Lugar y Actividad (Hoja 2 de este documento)
</t>
        </r>
        <r>
          <rPr>
            <b/>
            <sz val="9"/>
            <color indexed="81"/>
            <rFont val="Tahoma"/>
            <family val="2"/>
          </rPr>
          <t>NOTA: La lista no es limitativa, se pueden anexar mas lugares según aplique para cada ITS</t>
        </r>
      </text>
    </comment>
    <comment ref="B5" authorId="0">
      <text>
        <r>
          <rPr>
            <b/>
            <sz val="9"/>
            <color indexed="81"/>
            <rFont val="Tahoma"/>
            <family val="2"/>
          </rPr>
          <t>BRENDA EDITH ZALETA DELGADO:</t>
        </r>
        <r>
          <rPr>
            <sz val="9"/>
            <color indexed="81"/>
            <rFont val="Tahoma"/>
            <family val="2"/>
          </rPr>
          <t xml:space="preserve">
Se tomara de la base de datos Relación de Lugar y Actividad (Hoja 2 de este documento)
NOTA: La lista no es limitativa, se pueden anexar mas actividades según aplique para cada ITS</t>
        </r>
      </text>
    </comment>
  </commentList>
</comments>
</file>

<file path=xl/sharedStrings.xml><?xml version="1.0" encoding="utf-8"?>
<sst xmlns="http://schemas.openxmlformats.org/spreadsheetml/2006/main" count="686" uniqueCount="329">
  <si>
    <t xml:space="preserve">MATRIZ PARA LA IDENTIFICACIÓN Y EVALUACIÓN DE PELIGROS </t>
  </si>
  <si>
    <t>LUGAR</t>
  </si>
  <si>
    <t>ACTIVIDAD</t>
  </si>
  <si>
    <t>CLASIFICACIÓN DEL PELIGRO</t>
  </si>
  <si>
    <t>EVALUACIÓN DEL RIESGO</t>
  </si>
  <si>
    <t>PROBABILIDADES</t>
  </si>
  <si>
    <t>CONSECUENCIAS</t>
  </si>
  <si>
    <t>SIGNIFICANCIA</t>
  </si>
  <si>
    <t>ASPECTO AMBIENTAL</t>
  </si>
  <si>
    <t>IMPACTO</t>
  </si>
  <si>
    <t>SEGURIDAD</t>
  </si>
  <si>
    <t>SALUD</t>
  </si>
  <si>
    <t>TIEMPO DE EXPOSICION</t>
  </si>
  <si>
    <t>CONSECUENCIA DEL PELIGRO A INFRAESTRUCTURA
 Y/O EQUIPOS</t>
  </si>
  <si>
    <t xml:space="preserve">TRABAJOS ADMINISTRATIVOS </t>
  </si>
  <si>
    <t>x</t>
  </si>
  <si>
    <t>Estrés y fatiga</t>
  </si>
  <si>
    <t>LIMPIEZA</t>
  </si>
  <si>
    <t>Resbalón por pisos mojados</t>
  </si>
  <si>
    <t>USO DE EQUIPO</t>
  </si>
  <si>
    <t>MANTENIMIENTO GENERAL</t>
  </si>
  <si>
    <t>Uso de escaleras para trabajo en alturas sin delimitar el área</t>
  </si>
  <si>
    <t>TRASLADARSE DE UN LUGAR A OTRO</t>
  </si>
  <si>
    <t>Tropiezo por cables sueltos u obstáculos (algunas oficinas)</t>
  </si>
  <si>
    <t>Contaminación por bacterias, hongos o virus</t>
  </si>
  <si>
    <t>ÁREA DE MANTENIMIENTO</t>
  </si>
  <si>
    <t>TRABAJOS ADMINISTRATIVOS</t>
  </si>
  <si>
    <t>Golpearse con objetos que obstruyen el paso</t>
  </si>
  <si>
    <t>Tropiezo por cables  y objetos  sin orden distribuidos en el suelo (en todo el espacio)</t>
  </si>
  <si>
    <t>RESGUARDO DE MATERIALES</t>
  </si>
  <si>
    <t>Exposición a sustancias inflamables.</t>
  </si>
  <si>
    <t>Accidentes por Mantenimiento general  sin uso del equipo de protección.</t>
  </si>
  <si>
    <t>ÁREA DE ESTACIONAMIENTO</t>
  </si>
  <si>
    <t>CONTROL DE ACCESO AL ESTACIONAMIENTO</t>
  </si>
  <si>
    <t>Acceso de personas con armas, con enfoque a robar y otros</t>
  </si>
  <si>
    <t>TRASLADO DE VEHICULOS Y MOTOCICLETAS</t>
  </si>
  <si>
    <t>Choque entre vehículos</t>
  </si>
  <si>
    <t>Atropellamiento por manejar a alta velocidad dentro de las instalaciones</t>
  </si>
  <si>
    <t>ESTACIONAMIENTO DE VEHÍCULOS</t>
  </si>
  <si>
    <t>Conato de incendio</t>
  </si>
  <si>
    <t>Daño a las vías Respiratorias por la poca ventilación en el lugar</t>
  </si>
  <si>
    <t>ALMACENAMIENTO Y DISPOSICION DE RSU´S Y RP´S</t>
  </si>
  <si>
    <t>ÁREAS VERDES</t>
  </si>
  <si>
    <t>MANTENIMIENTO DE LAS AREAS VERDES</t>
  </si>
  <si>
    <t>TRÁNSITO DE VEHÍCULO Y CRUCE DE PEATONES</t>
  </si>
  <si>
    <t>EN VÍAS DE COMUNICACIÓN</t>
  </si>
  <si>
    <t>MANEJO DE VEHÍCULOS PARA TRASLADO A COMISIONES O VISITAS CON ESTUDIANTES</t>
  </si>
  <si>
    <t>PRACTICAR DEPORTE</t>
  </si>
  <si>
    <t>SISTERNA AGUA TRATADA</t>
  </si>
  <si>
    <t>IMPARTICIÓN DE CLASES</t>
  </si>
  <si>
    <t>EQUIPO SUJETO A PRESION</t>
  </si>
  <si>
    <t>AUDITORIO</t>
  </si>
  <si>
    <t>Aulas</t>
  </si>
  <si>
    <t>CONSUMIR ALIMENTOS</t>
  </si>
  <si>
    <t>Alimentos descompuestos</t>
  </si>
  <si>
    <t>Alimentos contaminados</t>
  </si>
  <si>
    <t>PREPARAR ALIMENTOS</t>
  </si>
  <si>
    <t>PROBABILIDAD</t>
  </si>
  <si>
    <t>No. de Personas expuestas</t>
  </si>
  <si>
    <t>Tiempo</t>
  </si>
  <si>
    <t>Explicación</t>
  </si>
  <si>
    <t>Puntaje</t>
  </si>
  <si>
    <t>No. de Personas</t>
  </si>
  <si>
    <t>Menor</t>
  </si>
  <si>
    <t>No rutinaria</t>
  </si>
  <si>
    <t>1 a 5</t>
  </si>
  <si>
    <t>Todo el tiempo</t>
  </si>
  <si>
    <t>Rutinario</t>
  </si>
  <si>
    <t>6 - 10</t>
  </si>
  <si>
    <t>11 -55</t>
  </si>
  <si>
    <t>51 a 500</t>
  </si>
  <si>
    <t>Probabilidad de Ocurrencia</t>
  </si>
  <si>
    <t>mas de 500</t>
  </si>
  <si>
    <t>Probabilidad</t>
  </si>
  <si>
    <t>Baja</t>
  </si>
  <si>
    <t>Existen muchas condiciones inseguras pero no se han presentados incidentes</t>
  </si>
  <si>
    <t>Mediana</t>
  </si>
  <si>
    <t>Por lo menos ha ocurrido 1 incidente</t>
  </si>
  <si>
    <t>Alta</t>
  </si>
  <si>
    <t>Ha ocurrido mas de 1 incidente</t>
  </si>
  <si>
    <t>CONSECUENCIA</t>
  </si>
  <si>
    <t>CONSECUENCIA DEL PELIGRO A LA (S) PERSONAS</t>
  </si>
  <si>
    <t>Personas</t>
  </si>
  <si>
    <t>Tipo de Daño</t>
  </si>
  <si>
    <r>
      <t xml:space="preserve"> Cortadura (Sin sangrado activo), Hematoma (Exepto en cabeza), </t>
    </r>
    <r>
      <rPr>
        <sz val="10"/>
        <color rgb="FFFF0000"/>
        <rFont val="Arial"/>
        <family val="2"/>
      </rPr>
      <t xml:space="preserve"> </t>
    </r>
    <r>
      <rPr>
        <sz val="10"/>
        <color rgb="FF000000"/>
        <rFont val="Arial"/>
        <family val="2"/>
      </rPr>
      <t>Enfermedades Osteo musculares ( Torceduras), Quemaduras de primer grado no mayor al 10% del cuerpo,Enfermedades infecciosas de bajo contagio  ( ejem. Otitis, Conjutivitis, Gastroenteritis, etc.)</t>
    </r>
  </si>
  <si>
    <t>Atención Primario                            Tratamiento No medico
Enfermedades Agudas</t>
  </si>
  <si>
    <r>
      <rPr>
        <sz val="10"/>
        <rFont val="Arial"/>
        <family val="2"/>
      </rPr>
      <t xml:space="preserve"> Quemaduras de 1er o 2do grado que no pasen del 50 % del area corporal, Fractura, esguince,  </t>
    </r>
    <r>
      <rPr>
        <sz val="10"/>
        <color rgb="FF000000"/>
        <rFont val="Arial"/>
        <family val="2"/>
      </rPr>
      <t xml:space="preserve"> Enfermedades Infecciosas (ejem.Infecciones respiratorias agudas)</t>
    </r>
  </si>
  <si>
    <t>Enfermedades Cronicas
Enfermedades Degenerativas
 Enfermedades por Aparatos y Sistemas ( Organos Humano), Sistemas (Digestivo, Nervisoso, Auditivo etc.)
Todas las Anteriores</t>
  </si>
  <si>
    <t>Quemaduras de 1er, 2do o 3er grado y mayor al 50 %,  quemaduras por inhalación,Intoxicación, discapacidad permanente (Mutilación, Amputación o Anquilosis), daño permenente, enfermedades ocupacional (ejem. Audisión, Visión, estress,Articulaciones, etc.), muerte</t>
  </si>
  <si>
    <t>Envio a Hospital
Incapacidad por Tiempo Indeterminado
Incapacidad Permanente
Muerte</t>
  </si>
  <si>
    <t>CONSECUENCIA DEL PELIGRO INFRAESTRUCTURA</t>
  </si>
  <si>
    <t>EQUIPO O INFRAESTRUCTURA</t>
  </si>
  <si>
    <t>Extremadamente Baja</t>
  </si>
  <si>
    <t>Sin costo</t>
  </si>
  <si>
    <t>Reparacion con un costo  entre            $ 1 a $ 5,000 pesos</t>
  </si>
  <si>
    <t>Reparacion con un costo  entre            $ 5,001 a $50,000 pesos</t>
  </si>
  <si>
    <t>Reparacion con un costo  Mayor a            $ 50,000 pesos</t>
  </si>
  <si>
    <t>LIMITE SUPERIOR SE OBTIENE DE SUMAR LOS VALORES MÁXIMOS DE PROBABILIDAD (TIEMPO DE EXPOCISIÓN+NUMERO DE PERSONAS EXPUESTAS+PROBABILIDAD DE OCURRENCIA)(5+5+5=15) MULTIPLICADOS POR LA SUMATORIA DE LOS VALORES MÁXIMOS DE LAS CONSECUENCIAS (CONSECUENCIA DEL PELIGRO A LAS PERSONAS+CONSECUENCIA DEL PELIGRO A LA INFRAESTRUCTURA)(5+3=8)
(15*8=120)</t>
  </si>
  <si>
    <t>TIEMPO DE EXPOSICIÓN</t>
  </si>
  <si>
    <t>PROBABILIDAD DE OCURREBCIA</t>
  </si>
  <si>
    <t>PERSONAS EXPUESTAS</t>
  </si>
  <si>
    <t>LIMITE INFERIOR SE OBTIENE DE SUMAR LOS VALORES MÁXIMOS DE PROBABILIDAD (TIEMPO DE EXPOCISIÓN+NUMERO DE PERSONAS EXPUESTAS+PROBABILIDAD DE OCURRENCIA)(5+5+5=15) MULTIPLICADOS POR EL VALOR MÁXIMO DE LA CONSECUENCIA DEL PELIGRO A LAS PERSONAS(5)
(15*5=75)</t>
  </si>
  <si>
    <t>LIMITE INFERIOR SE OBTIENE DE SUMAR LOS VALORES MÁXIMOS DE PROBABILIDAD (TIEMPO DE EXPOCISIÓN+NUMERO DE PERSONAS EXPUESTAS+PROBABILIDAD DE OCURRENCIA)(5+5+5=15) MULTIPLICADOS POR LOS VALORES MEDIOS DE LAS CONSECUENCIA DEL PELIGRO A LAS PERSONAS (3)
(15*3=45)</t>
  </si>
  <si>
    <t>LIMITE SUPERIOR &lt;45</t>
  </si>
  <si>
    <t>PERSONAS</t>
  </si>
  <si>
    <t>INFRAESTRUCTURA</t>
  </si>
  <si>
    <t>CONSECUENCIAS DE PELIGROS</t>
  </si>
  <si>
    <t>ASESORIA A ALUMNOS</t>
  </si>
  <si>
    <t>CONTACTOS ELÉCTRICOS</t>
  </si>
  <si>
    <t>USO DE EQUIPO (COPIADORA)</t>
  </si>
  <si>
    <t>BAÑOS/SANITARIOS (baños/sanitarios)</t>
  </si>
  <si>
    <t>TRASLADARSE A LAS DIVERSAS AREAS DEL INSTITUTO</t>
  </si>
  <si>
    <t>Cubículos Docentes (todos los del Instituto)</t>
  </si>
  <si>
    <t xml:space="preserve">ALMACÉN DE SERVICIOS GENERALES </t>
  </si>
  <si>
    <t xml:space="preserve">RESGUARDO DE EQUIPOS Y MATERIALES </t>
  </si>
  <si>
    <t>CENTROS DE ACOPIO DE (RSU´S Residuos de manejo especial)</t>
  </si>
  <si>
    <t>RIEGO DE LOS JARDINES CON AGUA TRATADA</t>
  </si>
  <si>
    <t xml:space="preserve">ACCESO A LOS ESTACIONAMIENTOS </t>
  </si>
  <si>
    <t xml:space="preserve">ESPACIOS DEPORTIVOS </t>
  </si>
  <si>
    <t>Tropiezo o caída derivado de la condición del terreno.</t>
  </si>
  <si>
    <t xml:space="preserve">PASILLOS </t>
  </si>
  <si>
    <t>CENTRO  DE IDIOMAS</t>
  </si>
  <si>
    <t xml:space="preserve">CAFETERIA </t>
  </si>
  <si>
    <t>TALLER DE REAPARACIÓN SISTEMAS</t>
  </si>
  <si>
    <t>CIM</t>
  </si>
  <si>
    <t xml:space="preserve">SALÓN DE ARTES </t>
  </si>
  <si>
    <t xml:space="preserve">Intoxicación por inhalación de materiales utilizados </t>
  </si>
  <si>
    <t xml:space="preserve">USO DE SUSTANCIAS QUIMICAS </t>
  </si>
  <si>
    <t>Accidente por inhalación, ingesta, derrame por mal manejo de sustancias o mala identificación</t>
  </si>
  <si>
    <t>TRABAJO ADMINISTRATIVO</t>
  </si>
  <si>
    <t xml:space="preserve">Quemaduras por corto circuito al sobrecargar los tomacorrientes </t>
  </si>
  <si>
    <t>Laboratorios de  computo (Laboratorio de Ciencias Básicas, LIA, CCA,  TODOS LOS LABRATORIOS DE COMPUTO QUE REUNEN LAS MISMAS CARACTERISTICAS)</t>
  </si>
  <si>
    <t xml:space="preserve">LABORATORIO DE AUTOMATIZACIÓN </t>
  </si>
  <si>
    <t xml:space="preserve">Tropiezo por cables sueltos u obstáculos </t>
  </si>
  <si>
    <t xml:space="preserve">Golpearse con objetos que obstruyen el paso </t>
  </si>
  <si>
    <t>DEPARTAMENTO DE MANTENIMIENTO DE COMPUTO</t>
  </si>
  <si>
    <t>Atrapamiento o golpe con equipo (brazo robot, CNC) al realizar prácticas</t>
  </si>
  <si>
    <t xml:space="preserve">Conato de incendio por sobrecarga de los equipos </t>
  </si>
  <si>
    <t xml:space="preserve">LABORATORIO DE INDUSTRIAL (CABINAS) </t>
  </si>
  <si>
    <t xml:space="preserve">LABORATORIO DE QUIMICA </t>
  </si>
  <si>
    <t xml:space="preserve">EQUIPO </t>
  </si>
  <si>
    <t xml:space="preserve">Conato de incendio por sobrecarga de los equipos al realizar prácticas </t>
  </si>
  <si>
    <t>Intoxicación por inhalación de materiales utilizados  en prácticas</t>
  </si>
  <si>
    <t>PELIGRO                                                          ( FUENTE, ACTO O SITUACIÓN )</t>
  </si>
  <si>
    <t>QUIEN ELABORÓ: ING. FRANCISCO GUTIERREZ FERNANDEZ,ING. ELSA LUCILA PÉREZ CASTRO</t>
  </si>
  <si>
    <t xml:space="preserve">Factores de la tarea. Estrés y fatiga </t>
  </si>
  <si>
    <t xml:space="preserve">Posturas forzadas. Mala postura </t>
  </si>
  <si>
    <t>Mal funcionamiento. (dar mantenimiento sin capacitación) Golpes o cortes con objetos o herramientas;</t>
  </si>
  <si>
    <t>USO DE EQUIPO DE COMPUTO</t>
  </si>
  <si>
    <t>Pantalla de visualización de datos. Largo tiempo (Exposición a radiaciones, deslumbramiento)</t>
  </si>
  <si>
    <t>Productos de limpieza. Exposición a agentes químicos por inhalación.</t>
  </si>
  <si>
    <t>Productos de limpieza. Exposición a agentes químicos por contacto.</t>
  </si>
  <si>
    <t>Despachador de papel en baños. Malas condiciones  (golpe por objeto)</t>
  </si>
  <si>
    <t>Mobiliario. Golpe con objetos (por área reducida)</t>
  </si>
  <si>
    <t>ACCESO PRINCIPAL Y PERIFERIAS DEL INSTITUTO.</t>
  </si>
  <si>
    <t>INCENDIO POR CALOR DE PASTIZALES (FENÓMENO NATURAL)</t>
  </si>
  <si>
    <t>OFICINAS ADMINISTRATIVAS (TODAS LAS OFICINAS DE LA INSTITUCIÓN)</t>
  </si>
  <si>
    <t>Uso de herramienta punzocortantes. (sin EPP apropiado)</t>
  </si>
  <si>
    <t xml:space="preserve">Exposición a la fauna </t>
  </si>
  <si>
    <t xml:space="preserve">Explosión a sustancias inflamables.          </t>
  </si>
  <si>
    <t>CNC. Proyección de fragmento o partículas. (pistola de aire sin googles)</t>
  </si>
  <si>
    <t xml:space="preserve">Conato de incendio. Por almacenamiento de solidos  combustibles (Gran cantidad) </t>
  </si>
  <si>
    <t xml:space="preserve">FECHA DE LLENADO: </t>
  </si>
  <si>
    <t>RIESGO</t>
  </si>
  <si>
    <t>ACCION</t>
  </si>
  <si>
    <t>TIPO DE CONTROL</t>
  </si>
  <si>
    <t xml:space="preserve">RESPONSABLE </t>
  </si>
  <si>
    <t xml:space="preserve">ALMACENAMIENTO Y MANEJO DE SUSTANCIAS QUIMICAS </t>
  </si>
  <si>
    <t xml:space="preserve">LABORATORIO DE ELECTRÓNICA </t>
  </si>
  <si>
    <t>INSTITUTO TECNOLÓGICO SUPERIOR DE ESTUDIOS SUPERIORES DE LA REGIÓN CARBONÍFERA</t>
  </si>
  <si>
    <t>Acceso de personas con armas, con enfoque a robar y otros.</t>
  </si>
  <si>
    <t>Mejorar las canchas deportivas y capacitar a los entrenadores y encargados deportivos sobre primeros auxilios</t>
  </si>
  <si>
    <t xml:space="preserve">Objetos fuera del área. Pisadas sobre objetos, choque contra objetos móviles e inmóviles. </t>
  </si>
  <si>
    <t>Explicación de la evaluación</t>
  </si>
  <si>
    <t>Objetos fuera del área. Pisadas sobre objetos, choque contra objetos móviles e inmóviles. (Abarrotamiento de materiales los días de entrega)</t>
  </si>
  <si>
    <t xml:space="preserve">Almacenamiento de objetos. Caída de objetos por desplome o derrumbamiento, en manipulación, desprendidos. </t>
  </si>
  <si>
    <t xml:space="preserve">Cortaduras, quemaduras por no realizar los trabajos son el EPP, herramientas y espacio apropiado para cortar y soldar </t>
  </si>
  <si>
    <t>Atropellamiento por no estacionarse correctamente</t>
  </si>
  <si>
    <t>Propagación de roedores dentro el por contenedores de RSU´S y  orgánicos</t>
  </si>
  <si>
    <t>Exposición a residuos solidos urbanos sin protección (personal de limpieza)</t>
  </si>
  <si>
    <t xml:space="preserve">Atropellamiento de personas debido a la velocidad de los vehículos, parada de camiones en lugar indebido, obstaculización de la vista  por padres de familia. </t>
  </si>
  <si>
    <t>Accidente vehicular derivado de las condiciones del vehículo</t>
  </si>
  <si>
    <t>Inhalación de sustancias tóxicas en espacios confinados</t>
  </si>
  <si>
    <t xml:space="preserve">Equipo para trabajo en alturas. (uso inadecuado). Caídas a diferente nivel. </t>
  </si>
  <si>
    <t xml:space="preserve">Golpes o lesiones por carga de equipos </t>
  </si>
  <si>
    <t>Explosión</t>
  </si>
  <si>
    <t xml:space="preserve">Daño a la piel por uso de químicos para realización de prácticas </t>
  </si>
  <si>
    <t xml:space="preserve">Riesgo de emergencia química (derrame) por mal manejo de los químicos e identificación </t>
  </si>
  <si>
    <t xml:space="preserve">Tropiezo por cables sueltos en el piso </t>
  </si>
  <si>
    <t>Aplicación 5 S</t>
  </si>
  <si>
    <t xml:space="preserve">Área </t>
  </si>
  <si>
    <t>Accesos</t>
  </si>
  <si>
    <t>Estacionamientos</t>
  </si>
  <si>
    <t xml:space="preserve">El riesgo se evaluó como medio por la cantidad de personas expuestas aunque no se ha presentado ningún incidente. </t>
  </si>
  <si>
    <t>Almacén de mantenimiento</t>
  </si>
  <si>
    <t xml:space="preserve">El riego se evaluó como medio porque cotidiano y se a presentado muy comúnmente, aunque ninguno de gravedad. </t>
  </si>
  <si>
    <t xml:space="preserve">El riego se evaluó medio por la oposición cotidiana, la perdida económica y lesión que representaría, aunque nunca se ha presentado. En ocasiones el almacén esta saturado los días de recepción a proveedores mientas sr da entrada a los artículos. </t>
  </si>
  <si>
    <t>El riego se evaluó como medio por el número de personas expuestas y la rutina, cabe mencionar que nunca se ha presentado un suceso.</t>
  </si>
  <si>
    <t>Áreas verdes</t>
  </si>
  <si>
    <t>39-21</t>
  </si>
  <si>
    <r>
      <t xml:space="preserve">Productos de limpieza. Exposición a agentes químicos por </t>
    </r>
    <r>
      <rPr>
        <u/>
        <sz val="11"/>
        <color theme="1"/>
        <rFont val="Calibri"/>
        <family val="2"/>
        <scheme val="minor"/>
      </rPr>
      <t>contacto.</t>
    </r>
  </si>
  <si>
    <r>
      <t xml:space="preserve">Productos de limpieza. Exposición a agentes químicos por </t>
    </r>
    <r>
      <rPr>
        <u/>
        <sz val="11"/>
        <color theme="1"/>
        <rFont val="Calibri"/>
        <family val="2"/>
        <scheme val="minor"/>
      </rPr>
      <t>inhalación.</t>
    </r>
  </si>
  <si>
    <t>24-3</t>
  </si>
  <si>
    <t>Circulación por el instituto</t>
  </si>
  <si>
    <t>Acceso al instituto</t>
  </si>
  <si>
    <t>Gestión con las empresas de camiones para que solo desciendan al pasaje en la banqueta de acceso.</t>
  </si>
  <si>
    <t>FRECUENCIA DE CONTROL</t>
  </si>
  <si>
    <t>Mantenimiento general</t>
  </si>
  <si>
    <t>Servicios generales</t>
  </si>
  <si>
    <t>Mantenimiento</t>
  </si>
  <si>
    <t>Salón de artes</t>
  </si>
  <si>
    <t xml:space="preserve">La evaluación del riesgo se dio ya que a ocurrido mas de una ocasión,  los pastizales que se han incendiado son los colindantes a la institución </t>
  </si>
  <si>
    <t>Capacitación a las brigadas de incendio, teléfonos de emergencia en puntos estratégicos.</t>
  </si>
  <si>
    <t xml:space="preserve">Caída al mismo nivel </t>
  </si>
  <si>
    <t>La evaluación del riesgo se calculo en este nivel por que se ha presentado mas de una ocasión.</t>
  </si>
  <si>
    <t xml:space="preserve">Atropellamiento debido al descenso de pasaje en lugar indebido </t>
  </si>
  <si>
    <t>Los camiones se estacionan al filo de la carretera y los estudiantes descienden por donde pasan los autos al acceso del estacionamiento</t>
  </si>
  <si>
    <t xml:space="preserve">Todas las áreas del instituto </t>
  </si>
  <si>
    <t>La evaluación de inhalación por productos químicos, varia por la exposición del numero de personas como en pasillos o áreas concurridas</t>
  </si>
  <si>
    <t>La evaluación varia por el numero de personas expuestas de intendencia y sus consecuencias.</t>
  </si>
  <si>
    <t xml:space="preserve">Accidentes en general como cortaduras, quemaduras por no utilizar EPP, la evaluación resulto elevada al echo de la consecuencia que podrí tener, cabe mencionar que no se han suscitado  </t>
  </si>
  <si>
    <t>Caídas a diferente nivel por utilización de equipos de trabajo en alturas  (escaleras, andamios)</t>
  </si>
  <si>
    <t>Ventilación inadecuado</t>
  </si>
  <si>
    <t>La exposición es cotidiana y se da por la utilización de productos con cierto nivel de toxicidad</t>
  </si>
  <si>
    <t>Instalación de un ventilador</t>
  </si>
  <si>
    <t>La valoración se debió a la cantidad de personas expuestas.</t>
  </si>
  <si>
    <t xml:space="preserve">  Propagación de roedores dentro el contenedor </t>
  </si>
  <si>
    <t xml:space="preserve">Ayudas visuales </t>
  </si>
  <si>
    <t xml:space="preserve">Oficinas administrativas </t>
  </si>
  <si>
    <t>Ayuda visual.</t>
  </si>
  <si>
    <t>36-9</t>
  </si>
  <si>
    <t xml:space="preserve">Conato de incendio por sobre carga de contactos y uso de extensiones sin adecuada especificación </t>
  </si>
  <si>
    <t>Oficinas y cubículos docentes</t>
  </si>
  <si>
    <t xml:space="preserve">La evaluación del riesgo se dio debido a ser rutinario y la perdida económica de los equipos. </t>
  </si>
  <si>
    <t xml:space="preserve">La evaluación a este riesgo se dio por que ya ha ocurrido, se presenta al momento de que el equipo  presenta un falló el personal pretende por si mismo darle mantenimiento. </t>
  </si>
  <si>
    <t>Objetos fuera del área. Pisadas sobre objetos, choque contra objetos móviles e inmóviles, Mal almacenado.</t>
  </si>
  <si>
    <t xml:space="preserve">Se tiene un plan de recolección de basura cada tercer día, se tienen trampas en distintas áreas de la institución. </t>
  </si>
  <si>
    <t xml:space="preserve">Objetos fuera de área. Pisadas sobre  objetos, choque contra objetos móviles e inmóviles y mal almacenados. </t>
  </si>
  <si>
    <t xml:space="preserve">Caída al mismo nivel y tropiezos por cables sin orden mal distribuidos  </t>
  </si>
  <si>
    <t>Campaña 5 S</t>
  </si>
  <si>
    <t>32 - 9</t>
  </si>
  <si>
    <t xml:space="preserve">El nivel de riesgo se evaluó considerando el numero de personas expuestas y el área donde podría haber perdida económica significante. Cabe mencionar que no se han presentado incidentes o lesiones graves o reportadas. </t>
  </si>
  <si>
    <t>27 -9</t>
  </si>
  <si>
    <t>Quemaduras, cortaduras por preparación de alimentos</t>
  </si>
  <si>
    <t>Manual de seguridad para la realización de prácticas en talleres</t>
  </si>
  <si>
    <t xml:space="preserve">La evaluación del riesgo fue la resultante de la combinación de las personas expuestas y la perdida económica que podría representar en diferentes areas.Cabe mencionar que no se han presentado incidentes o lesiones graves o reportadas.  </t>
  </si>
  <si>
    <t>Verificación a la estructura y programa de mantenimiento</t>
  </si>
  <si>
    <t>Cafetería</t>
  </si>
  <si>
    <t xml:space="preserve">El riesgo se evaluó tomando en cuenta la cotidianidad y el probable riesgo a la persona </t>
  </si>
  <si>
    <t xml:space="preserve">Ayudas Visual de uso de EPP </t>
  </si>
  <si>
    <t xml:space="preserve">Atrapamiento con partes CNC o con brazo robot en la realización de practicas </t>
  </si>
  <si>
    <t>El riesgo fue evaluado a partir de la relación de la cotidianidad y el numero de personas y la probable consecuencia</t>
  </si>
  <si>
    <t>Manejo y almacenamiento de sustancias químicas, accidente derrames</t>
  </si>
  <si>
    <t xml:space="preserve">La evaluación se origino de las perdidas económicas, consecuencia a las personas, a pesar de no ser rutinaria y el numero de personas es limitado, cabe mencionar que no ha surgido problema alguno. </t>
  </si>
  <si>
    <t>Mantenimiento general y Mantenimiento de computo</t>
  </si>
  <si>
    <t xml:space="preserve">Lesiones por esfuerzos y posturas forzadas por carga de equipo </t>
  </si>
  <si>
    <t>Visual para manejo de cargas</t>
  </si>
  <si>
    <t xml:space="preserve">La ponderación se dio a partir de la cotidianidad </t>
  </si>
  <si>
    <t>Contaminación por virus en la limpieza de sanitarios sin utilizar EPP</t>
  </si>
  <si>
    <t>Sanitarios</t>
  </si>
  <si>
    <t>La calificación se basa en la cotidianidad y la probable consecuencia a las personas</t>
  </si>
  <si>
    <t>Ingenieria</t>
  </si>
  <si>
    <t>EPP</t>
  </si>
  <si>
    <t xml:space="preserve">Administracion </t>
  </si>
  <si>
    <t xml:space="preserve">Ingenieria </t>
  </si>
  <si>
    <t>Semestral</t>
  </si>
  <si>
    <t>Ventilación inadecuada (Desarrollo Académico y División de Posgrado).</t>
  </si>
  <si>
    <t xml:space="preserve">Toma Corriente. Conato de incendio por sobrecarga de multiconectores o extensiones fuera de especificación </t>
  </si>
  <si>
    <t>CIRCULACIÓN DENTRO DEL ÁREA</t>
  </si>
  <si>
    <t>Tropiezo por cables sueltos u obstáculos.</t>
  </si>
  <si>
    <t>Escusados y Cestos. Contaminación por bacterias, hongos o virus
(Al no utilizar de EPP)</t>
  </si>
  <si>
    <t xml:space="preserve">Equipo para trabajo en alturas. (Uso inadecuado). Caídas a diferente nivel. </t>
  </si>
  <si>
    <t>Pisos. Tropiezo con extensiones.</t>
  </si>
  <si>
    <t>Pisos. Tropiezos o caídas por mala iluminación (Nocturna).</t>
  </si>
  <si>
    <t>Factores de la tarea. Estrés y fatiga.</t>
  </si>
  <si>
    <t>Pisos. (Protuberancias y aberturas).
Caída al mismo nivel.</t>
  </si>
  <si>
    <t>Ventilación inadecuada.</t>
  </si>
  <si>
    <t>Manejo y almacenamiento de sustancias químicas. (Derrame accidental).</t>
  </si>
  <si>
    <t>Almacén conato de incendio o explosión.</t>
  </si>
  <si>
    <t>Manejo y almacenamiento de sustancias químicas uso inadecuado por perdida de la identificación.</t>
  </si>
  <si>
    <t>No. DE PERSONAS
EXPUESTAS</t>
  </si>
  <si>
    <t>TIEMPO DE
EXPOSICION</t>
  </si>
  <si>
    <t>PROBABILIDAD 
DE OCURRENCIA</t>
  </si>
  <si>
    <t>CONSECUENCIA DEL
PELIGRO A LAS PERSONAS</t>
  </si>
  <si>
    <t>Encargado de Seguridad</t>
  </si>
  <si>
    <t>Administracion/ EPP</t>
  </si>
  <si>
    <t>Eliminación</t>
  </si>
  <si>
    <t>Instructivo acceso a personas</t>
  </si>
  <si>
    <t xml:space="preserve">Jefe(a) Recursos Humanos </t>
  </si>
  <si>
    <t>Politicas de seguridad en el estacionamiento en el reverso del Gafete. Concientización sobre Manejo seguro (Durante la semane de seguridad y salud)</t>
  </si>
  <si>
    <t xml:space="preserve">jefe(a) de vinculación </t>
  </si>
  <si>
    <t xml:space="preserve">Jefe de servicios Generales </t>
  </si>
  <si>
    <t xml:space="preserve">Dotación de cofias antes de la jornada </t>
  </si>
  <si>
    <t xml:space="preserve">Utilización de guantes EPP </t>
  </si>
  <si>
    <t>Utilización de EPP y pláticas de concientización (Durante la semane de seguridad y salud)</t>
  </si>
  <si>
    <t xml:space="preserve">Administracion / EPP </t>
  </si>
  <si>
    <t xml:space="preserve">Ecargado de taller </t>
  </si>
  <si>
    <t>Concientización Camina seguro (Durante la semanade seguridad y salud)</t>
  </si>
  <si>
    <t>Ayudas visuales sobre trabajo en alturas, EPP .</t>
  </si>
  <si>
    <t>Jefe de servicios Generales</t>
  </si>
  <si>
    <t xml:space="preserve">Contacto térmico y atrapamiento, en el uso de copiadoras. </t>
  </si>
  <si>
    <t>Uso de EPP (Visual),pláticas de concientización (Durante la semane de seguridad y salud)</t>
  </si>
  <si>
    <t xml:space="preserve">Encargado de laboratorio de quimica /Jefe(a) de Servicios Gernerales </t>
  </si>
  <si>
    <t>Instructivo de manejo de sustancias quimicas</t>
  </si>
  <si>
    <t xml:space="preserve">Movilización de equipo y herramientas </t>
  </si>
  <si>
    <t xml:space="preserve">Atropellamiento y colisiones originados por maquinas </t>
  </si>
  <si>
    <t>Trabajos en alturas</t>
  </si>
  <si>
    <t>Utilización de herramienta de vibración ( compactadora )</t>
  </si>
  <si>
    <t xml:space="preserve">Dolores musculares y articulaciones </t>
  </si>
  <si>
    <t xml:space="preserve">Exposición a partículas y polvos </t>
  </si>
  <si>
    <t>Dificultad respiratoria.</t>
  </si>
  <si>
    <t xml:space="preserve">Posturas forzadas </t>
  </si>
  <si>
    <t xml:space="preserve">Caídas a mismo y diferente nivel </t>
  </si>
  <si>
    <t>Contaminación del aire y suelo por mal conservación y disposición de Residuos especiales ( Lámparas, carcasas de equipo de computo etc.)</t>
  </si>
  <si>
    <t>Quemaduras, corte con herramientas, contacto eléctrico indirecto.</t>
  </si>
  <si>
    <t>Ubicación de zonas de trabajo      (excavaciones, superficies irregulares, etc.)</t>
  </si>
  <si>
    <t>Caídas a mismo y diferente nivel</t>
  </si>
  <si>
    <t xml:space="preserve">Contacto eléctrico indirecto e indirecto </t>
  </si>
  <si>
    <t>Quemaduras, tiranización, electrocución .</t>
  </si>
  <si>
    <t>Dolores musculares.</t>
  </si>
  <si>
    <t xml:space="preserve">Manejo de cargas  </t>
  </si>
  <si>
    <t xml:space="preserve">Dolores y lesiones </t>
  </si>
  <si>
    <t xml:space="preserve">Construccion cafeteria </t>
  </si>
  <si>
    <t>CONSTRUCCIÓN CAFETERIA</t>
  </si>
  <si>
    <t>Caídas a mismo y diferente nivel al levantar estructura</t>
  </si>
  <si>
    <t>Quemaduras, tiranización, electrocución.</t>
  </si>
  <si>
    <t xml:space="preserve">La evaluación se dio al considerar el potencializado del riesgo y las consecuencias que podrían tener, no se ha presentado ningún incidente. </t>
  </si>
  <si>
    <t xml:space="preserve">Encargado de obra </t>
  </si>
  <si>
    <t xml:space="preserve">Regloamento interno de
servicios contratados y subcontratados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</si>
</sst>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u/>
      <sz val="10"/>
      <color rgb="FF00000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9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 diagonalUp="1">
      <left/>
      <right/>
      <top/>
      <bottom/>
      <diagonal style="thin">
        <color rgb="FFFF0000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rgb="FFFFC000"/>
      </right>
      <top style="thin">
        <color auto="1"/>
      </top>
      <bottom style="thin">
        <color auto="1"/>
      </bottom>
      <diagonal/>
    </border>
    <border>
      <left style="thin">
        <color rgb="FFFFC000"/>
      </left>
      <right style="thin">
        <color rgb="FFFFC000"/>
      </right>
      <top style="thin">
        <color auto="1"/>
      </top>
      <bottom style="thin">
        <color auto="1"/>
      </bottom>
      <diagonal/>
    </border>
    <border>
      <left style="thin">
        <color rgb="FFFFC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0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/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/>
    </xf>
    <xf numFmtId="49" fontId="17" fillId="6" borderId="9" xfId="0" applyNumberFormat="1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29" xfId="0" applyBorder="1"/>
    <xf numFmtId="0" fontId="15" fillId="11" borderId="30" xfId="0" applyFont="1" applyFill="1" applyBorder="1"/>
    <xf numFmtId="0" fontId="0" fillId="12" borderId="31" xfId="0" applyFill="1" applyBorder="1" applyAlignment="1">
      <alignment horizontal="center"/>
    </xf>
    <xf numFmtId="0" fontId="0" fillId="12" borderId="3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13" borderId="32" xfId="0" applyFill="1" applyBorder="1" applyAlignment="1">
      <alignment horizontal="center"/>
    </xf>
    <xf numFmtId="0" fontId="0" fillId="13" borderId="33" xfId="0" applyFill="1" applyBorder="1" applyAlignment="1">
      <alignment horizontal="center"/>
    </xf>
    <xf numFmtId="0" fontId="15" fillId="11" borderId="34" xfId="0" applyFont="1" applyFill="1" applyBorder="1"/>
    <xf numFmtId="0" fontId="0" fillId="12" borderId="35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36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0" fillId="12" borderId="36" xfId="0" applyFill="1" applyBorder="1" applyAlignment="1">
      <alignment horizontal="center"/>
    </xf>
    <xf numFmtId="0" fontId="15" fillId="11" borderId="48" xfId="0" applyFont="1" applyFill="1" applyBorder="1"/>
    <xf numFmtId="0" fontId="0" fillId="12" borderId="49" xfId="0" applyFill="1" applyBorder="1" applyAlignment="1">
      <alignment horizontal="center" vertical="center"/>
    </xf>
    <xf numFmtId="0" fontId="0" fillId="12" borderId="50" xfId="0" applyFill="1" applyBorder="1" applyAlignment="1">
      <alignment horizontal="center" vertical="center"/>
    </xf>
    <xf numFmtId="0" fontId="0" fillId="12" borderId="50" xfId="0" applyFill="1" applyBorder="1" applyAlignment="1">
      <alignment horizontal="center"/>
    </xf>
    <xf numFmtId="0" fontId="0" fillId="12" borderId="51" xfId="0" applyFill="1" applyBorder="1" applyAlignment="1">
      <alignment horizontal="center" vertical="center"/>
    </xf>
    <xf numFmtId="0" fontId="15" fillId="14" borderId="16" xfId="0" applyFont="1" applyFill="1" applyBorder="1"/>
    <xf numFmtId="0" fontId="15" fillId="15" borderId="55" xfId="0" applyFont="1" applyFill="1" applyBorder="1" applyAlignment="1">
      <alignment horizontal="center"/>
    </xf>
    <xf numFmtId="0" fontId="15" fillId="15" borderId="56" xfId="0" applyFont="1" applyFill="1" applyBorder="1" applyAlignment="1">
      <alignment horizontal="center"/>
    </xf>
    <xf numFmtId="0" fontId="15" fillId="15" borderId="57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18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5" fillId="0" borderId="65" xfId="0" applyFont="1" applyBorder="1" applyAlignment="1" applyProtection="1">
      <alignment horizontal="center" vertical="center"/>
      <protection locked="0"/>
    </xf>
    <xf numFmtId="0" fontId="15" fillId="0" borderId="66" xfId="0" applyFont="1" applyBorder="1" applyAlignment="1" applyProtection="1">
      <alignment horizontal="center" vertical="center"/>
      <protection locked="0"/>
    </xf>
    <xf numFmtId="0" fontId="15" fillId="6" borderId="65" xfId="0" applyFont="1" applyFill="1" applyBorder="1" applyAlignment="1" applyProtection="1">
      <alignment horizontal="center" vertical="center" textRotation="90" wrapText="1"/>
      <protection locked="0"/>
    </xf>
    <xf numFmtId="0" fontId="15" fillId="9" borderId="65" xfId="0" applyFont="1" applyFill="1" applyBorder="1" applyAlignment="1" applyProtection="1">
      <alignment horizontal="center" vertical="center" textRotation="90" wrapText="1"/>
      <protection locked="0"/>
    </xf>
    <xf numFmtId="0" fontId="15" fillId="9" borderId="64" xfId="0" applyFont="1" applyFill="1" applyBorder="1" applyAlignment="1" applyProtection="1">
      <alignment horizontal="center" vertical="center" textRotation="90" wrapText="1"/>
      <protection locked="0"/>
    </xf>
    <xf numFmtId="0" fontId="15" fillId="3" borderId="64" xfId="0" applyFont="1" applyFill="1" applyBorder="1" applyAlignment="1" applyProtection="1">
      <alignment horizontal="center" vertical="center" textRotation="90" wrapText="1"/>
      <protection locked="0"/>
    </xf>
    <xf numFmtId="0" fontId="0" fillId="0" borderId="20" xfId="0" applyBorder="1"/>
    <xf numFmtId="0" fontId="0" fillId="0" borderId="32" xfId="0" applyBorder="1"/>
    <xf numFmtId="0" fontId="0" fillId="0" borderId="32" xfId="0" applyBorder="1" applyAlignment="1">
      <alignment horizontal="center" vertical="center"/>
    </xf>
    <xf numFmtId="0" fontId="0" fillId="0" borderId="50" xfId="0" applyBorder="1"/>
    <xf numFmtId="0" fontId="0" fillId="0" borderId="50" xfId="0" applyBorder="1" applyAlignment="1">
      <alignment horizontal="center"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18" borderId="1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0" fillId="0" borderId="71" xfId="0" applyBorder="1" applyAlignment="1">
      <alignment wrapText="1"/>
    </xf>
    <xf numFmtId="0" fontId="0" fillId="0" borderId="71" xfId="0" applyBorder="1" applyAlignment="1">
      <alignment horizontal="center" vertical="center" wrapText="1"/>
    </xf>
    <xf numFmtId="0" fontId="0" fillId="0" borderId="50" xfId="0" applyFill="1" applyBorder="1"/>
    <xf numFmtId="0" fontId="0" fillId="0" borderId="50" xfId="0" applyFill="1" applyBorder="1" applyAlignment="1">
      <alignment horizontal="center" vertical="center"/>
    </xf>
    <xf numFmtId="0" fontId="0" fillId="0" borderId="71" xfId="0" applyBorder="1"/>
    <xf numFmtId="0" fontId="0" fillId="0" borderId="71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0" fillId="0" borderId="3" xfId="0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8" borderId="1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3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19" borderId="7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9" fillId="0" borderId="50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wrapText="1"/>
    </xf>
    <xf numFmtId="0" fontId="7" fillId="0" borderId="71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64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3" borderId="66" xfId="0" applyFont="1" applyFill="1" applyBorder="1" applyAlignment="1" applyProtection="1">
      <alignment horizontal="center" vertical="center" textRotation="90" wrapText="1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18" borderId="74" xfId="0" applyFill="1" applyBorder="1" applyAlignment="1">
      <alignment horizontal="center" vertical="center"/>
    </xf>
    <xf numFmtId="0" fontId="0" fillId="18" borderId="3" xfId="0" applyFill="1" applyBorder="1" applyAlignment="1">
      <alignment horizontal="center" vertical="center"/>
    </xf>
    <xf numFmtId="0" fontId="0" fillId="0" borderId="77" xfId="0" applyBorder="1" applyAlignment="1">
      <alignment horizontal="center" vertical="center" wrapText="1"/>
    </xf>
    <xf numFmtId="0" fontId="0" fillId="0" borderId="74" xfId="0" applyFill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0" fillId="12" borderId="81" xfId="0" applyFont="1" applyFill="1" applyBorder="1" applyAlignment="1">
      <alignment horizontal="center" vertical="center"/>
    </xf>
    <xf numFmtId="0" fontId="30" fillId="12" borderId="79" xfId="0" applyFont="1" applyFill="1" applyBorder="1" applyAlignment="1">
      <alignment horizontal="center" vertical="center"/>
    </xf>
    <xf numFmtId="0" fontId="30" fillId="12" borderId="82" xfId="0" applyFont="1" applyFill="1" applyBorder="1" applyAlignment="1">
      <alignment horizontal="center" vertical="center"/>
    </xf>
    <xf numFmtId="0" fontId="30" fillId="12" borderId="83" xfId="0" applyFont="1" applyFill="1" applyBorder="1" applyAlignment="1">
      <alignment horizontal="center" vertical="center"/>
    </xf>
    <xf numFmtId="0" fontId="30" fillId="4" borderId="79" xfId="0" applyFont="1" applyFill="1" applyBorder="1" applyAlignment="1">
      <alignment horizontal="center" vertical="center"/>
    </xf>
    <xf numFmtId="0" fontId="30" fillId="12" borderId="80" xfId="0" applyFont="1" applyFill="1" applyBorder="1" applyAlignment="1">
      <alignment horizontal="center" vertical="center"/>
    </xf>
    <xf numFmtId="0" fontId="30" fillId="4" borderId="81" xfId="0" applyFont="1" applyFill="1" applyBorder="1" applyAlignment="1">
      <alignment horizontal="center" vertical="center"/>
    </xf>
    <xf numFmtId="0" fontId="30" fillId="12" borderId="16" xfId="0" applyFont="1" applyFill="1" applyBorder="1" applyAlignment="1">
      <alignment horizontal="center" vertical="center"/>
    </xf>
    <xf numFmtId="0" fontId="30" fillId="4" borderId="82" xfId="0" applyFont="1" applyFill="1" applyBorder="1" applyAlignment="1">
      <alignment horizontal="center" vertical="center"/>
    </xf>
    <xf numFmtId="0" fontId="30" fillId="12" borderId="85" xfId="0" applyFont="1" applyFill="1" applyBorder="1" applyAlignment="1">
      <alignment horizontal="center" vertical="center"/>
    </xf>
    <xf numFmtId="0" fontId="30" fillId="0" borderId="8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/>
    </xf>
    <xf numFmtId="0" fontId="15" fillId="4" borderId="34" xfId="0" applyFont="1" applyFill="1" applyBorder="1" applyAlignment="1">
      <alignment horizontal="center" vertical="center"/>
    </xf>
    <xf numFmtId="0" fontId="15" fillId="12" borderId="34" xfId="0" applyFont="1" applyFill="1" applyBorder="1" applyAlignment="1">
      <alignment horizontal="center" vertical="center"/>
    </xf>
    <xf numFmtId="49" fontId="15" fillId="12" borderId="34" xfId="0" applyNumberFormat="1" applyFont="1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15" fillId="12" borderId="4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12" borderId="8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9" xfId="0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0" fillId="12" borderId="90" xfId="0" applyFont="1" applyFill="1" applyBorder="1" applyAlignment="1">
      <alignment horizontal="center" vertical="center"/>
    </xf>
    <xf numFmtId="0" fontId="0" fillId="0" borderId="91" xfId="0" applyBorder="1"/>
    <xf numFmtId="0" fontId="0" fillId="0" borderId="0" xfId="0" applyBorder="1"/>
    <xf numFmtId="0" fontId="0" fillId="0" borderId="50" xfId="0" applyBorder="1" applyAlignment="1">
      <alignment horizontal="center" wrapText="1"/>
    </xf>
    <xf numFmtId="0" fontId="0" fillId="0" borderId="92" xfId="0" applyBorder="1"/>
    <xf numFmtId="0" fontId="1" fillId="0" borderId="3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30" fillId="0" borderId="33" xfId="0" applyFont="1" applyFill="1" applyBorder="1" applyAlignment="1">
      <alignment horizontal="center" vertical="center"/>
    </xf>
    <xf numFmtId="0" fontId="30" fillId="0" borderId="36" xfId="0" applyFont="1" applyFill="1" applyBorder="1" applyAlignment="1">
      <alignment horizontal="center" vertical="center"/>
    </xf>
    <xf numFmtId="0" fontId="30" fillId="0" borderId="51" xfId="0" applyFont="1" applyFill="1" applyBorder="1" applyAlignment="1">
      <alignment horizontal="center" vertical="center"/>
    </xf>
    <xf numFmtId="0" fontId="0" fillId="20" borderId="32" xfId="0" applyFill="1" applyBorder="1" applyAlignment="1">
      <alignment horizontal="center" vertical="center" wrapText="1"/>
    </xf>
    <xf numFmtId="0" fontId="0" fillId="20" borderId="1" xfId="0" applyFill="1" applyBorder="1" applyAlignment="1">
      <alignment horizontal="center" vertical="center" wrapText="1"/>
    </xf>
    <xf numFmtId="0" fontId="0" fillId="20" borderId="32" xfId="0" applyFill="1" applyBorder="1" applyAlignment="1">
      <alignment horizontal="center" vertical="center"/>
    </xf>
    <xf numFmtId="0" fontId="0" fillId="20" borderId="33" xfId="0" applyFill="1" applyBorder="1" applyAlignment="1">
      <alignment horizontal="center" vertical="center"/>
    </xf>
    <xf numFmtId="0" fontId="0" fillId="20" borderId="36" xfId="0" applyFill="1" applyBorder="1" applyAlignment="1">
      <alignment horizontal="center" vertical="center"/>
    </xf>
    <xf numFmtId="0" fontId="0" fillId="20" borderId="50" xfId="0" applyFill="1" applyBorder="1" applyAlignment="1">
      <alignment horizontal="center" vertical="center"/>
    </xf>
    <xf numFmtId="0" fontId="0" fillId="20" borderId="51" xfId="0" applyFill="1" applyBorder="1" applyAlignment="1">
      <alignment horizontal="center" vertical="center"/>
    </xf>
    <xf numFmtId="0" fontId="0" fillId="20" borderId="35" xfId="0" applyFill="1" applyBorder="1" applyAlignment="1">
      <alignment horizontal="center"/>
    </xf>
    <xf numFmtId="0" fontId="0" fillId="20" borderId="35" xfId="0" applyFill="1" applyBorder="1" applyAlignment="1">
      <alignment horizontal="center" vertical="center"/>
    </xf>
    <xf numFmtId="0" fontId="0" fillId="20" borderId="49" xfId="0" applyFill="1" applyBorder="1" applyAlignment="1">
      <alignment horizontal="center" vertical="center"/>
    </xf>
    <xf numFmtId="0" fontId="0" fillId="20" borderId="50" xfId="0" applyFill="1" applyBorder="1" applyAlignment="1">
      <alignment horizontal="center" vertical="center" wrapText="1"/>
    </xf>
    <xf numFmtId="0" fontId="15" fillId="12" borderId="30" xfId="0" applyFont="1" applyFill="1" applyBorder="1" applyAlignment="1">
      <alignment horizontal="center" vertical="center"/>
    </xf>
    <xf numFmtId="0" fontId="0" fillId="20" borderId="31" xfId="0" applyFill="1" applyBorder="1" applyAlignment="1">
      <alignment horizontal="center" vertical="center" wrapText="1"/>
    </xf>
    <xf numFmtId="0" fontId="0" fillId="20" borderId="35" xfId="0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18" borderId="76" xfId="0" applyFill="1" applyBorder="1" applyAlignment="1">
      <alignment horizontal="center" vertical="center"/>
    </xf>
    <xf numFmtId="0" fontId="0" fillId="18" borderId="75" xfId="0" applyFill="1" applyBorder="1" applyAlignment="1">
      <alignment horizontal="center" vertical="center"/>
    </xf>
    <xf numFmtId="0" fontId="30" fillId="12" borderId="80" xfId="0" applyFont="1" applyFill="1" applyBorder="1" applyAlignment="1">
      <alignment horizontal="center" vertical="center"/>
    </xf>
    <xf numFmtId="0" fontId="30" fillId="12" borderId="83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19" borderId="31" xfId="0" applyFont="1" applyFill="1" applyBorder="1" applyAlignment="1">
      <alignment horizontal="center" vertical="center" wrapText="1"/>
    </xf>
    <xf numFmtId="0" fontId="0" fillId="19" borderId="35" xfId="0" applyFont="1" applyFill="1" applyBorder="1" applyAlignment="1">
      <alignment horizontal="center" vertical="center" wrapText="1"/>
    </xf>
    <xf numFmtId="0" fontId="0" fillId="19" borderId="49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0" fillId="19" borderId="55" xfId="0" applyFont="1" applyFill="1" applyBorder="1" applyAlignment="1">
      <alignment horizontal="center" vertical="center" wrapText="1"/>
    </xf>
    <xf numFmtId="0" fontId="0" fillId="19" borderId="67" xfId="0" applyFont="1" applyFill="1" applyBorder="1" applyAlignment="1">
      <alignment horizontal="center" vertical="center" wrapText="1"/>
    </xf>
    <xf numFmtId="0" fontId="29" fillId="0" borderId="56" xfId="0" applyFont="1" applyFill="1" applyBorder="1" applyAlignment="1">
      <alignment horizontal="center" vertical="center"/>
    </xf>
    <xf numFmtId="0" fontId="29" fillId="0" borderId="64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0" fillId="19" borderId="72" xfId="0" applyFont="1" applyFill="1" applyBorder="1" applyAlignment="1">
      <alignment horizontal="center" vertical="center"/>
    </xf>
    <xf numFmtId="0" fontId="0" fillId="19" borderId="73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0" fillId="19" borderId="20" xfId="0" applyFont="1" applyFill="1" applyBorder="1" applyAlignment="1">
      <alignment horizontal="center" vertical="center" wrapText="1"/>
    </xf>
    <xf numFmtId="0" fontId="0" fillId="19" borderId="1" xfId="0" applyFont="1" applyFill="1" applyBorder="1" applyAlignment="1">
      <alignment horizontal="center" vertical="center" wrapText="1"/>
    </xf>
    <xf numFmtId="0" fontId="0" fillId="19" borderId="19" xfId="0" applyFont="1" applyFill="1" applyBorder="1" applyAlignment="1">
      <alignment horizontal="center" vertical="center" wrapText="1"/>
    </xf>
    <xf numFmtId="0" fontId="21" fillId="0" borderId="2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30" fillId="5" borderId="79" xfId="0" applyFont="1" applyFill="1" applyBorder="1" applyAlignment="1" applyProtection="1">
      <alignment horizontal="center" vertical="center" textRotation="90" wrapText="1"/>
      <protection locked="0"/>
    </xf>
    <xf numFmtId="0" fontId="30" fillId="5" borderId="80" xfId="0" applyFont="1" applyFill="1" applyBorder="1" applyAlignment="1" applyProtection="1">
      <alignment horizontal="center" vertical="center" textRotation="90" wrapText="1"/>
      <protection locked="0"/>
    </xf>
    <xf numFmtId="0" fontId="15" fillId="9" borderId="1" xfId="0" applyFont="1" applyFill="1" applyBorder="1" applyAlignment="1" applyProtection="1">
      <alignment horizontal="center" vertical="center" wrapText="1"/>
      <protection locked="0"/>
    </xf>
    <xf numFmtId="0" fontId="15" fillId="9" borderId="19" xfId="0" applyFont="1" applyFill="1" applyBorder="1" applyAlignment="1" applyProtection="1">
      <alignment horizontal="center" vertical="center" wrapText="1"/>
      <protection locked="0"/>
    </xf>
    <xf numFmtId="0" fontId="20" fillId="17" borderId="1" xfId="0" applyFont="1" applyFill="1" applyBorder="1" applyAlignment="1" applyProtection="1">
      <alignment horizontal="center" vertical="center" wrapText="1"/>
      <protection locked="0"/>
    </xf>
    <xf numFmtId="0" fontId="20" fillId="8" borderId="1" xfId="0" applyFont="1" applyFill="1" applyBorder="1" applyAlignment="1" applyProtection="1">
      <alignment horizontal="center" vertical="center" wrapText="1"/>
      <protection locked="0"/>
    </xf>
    <xf numFmtId="0" fontId="20" fillId="16" borderId="1" xfId="0" applyFont="1" applyFill="1" applyBorder="1" applyAlignment="1" applyProtection="1">
      <alignment horizontal="center" vertical="center" wrapText="1"/>
      <protection locked="0"/>
    </xf>
    <xf numFmtId="0" fontId="28" fillId="7" borderId="63" xfId="0" applyFont="1" applyFill="1" applyBorder="1" applyAlignment="1" applyProtection="1">
      <alignment horizontal="center" vertical="center" wrapText="1"/>
      <protection locked="0"/>
    </xf>
    <xf numFmtId="0" fontId="28" fillId="7" borderId="18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/>
      <protection locked="0"/>
    </xf>
    <xf numFmtId="0" fontId="0" fillId="0" borderId="69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30" fillId="12" borderId="84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19" borderId="68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64" xfId="0" applyFont="1" applyFill="1" applyBorder="1" applyAlignment="1">
      <alignment horizontal="center" vertical="center" wrapText="1"/>
    </xf>
    <xf numFmtId="0" fontId="7" fillId="0" borderId="6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7" fillId="0" borderId="6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19" borderId="55" xfId="0" applyFont="1" applyFill="1" applyBorder="1" applyAlignment="1">
      <alignment horizontal="center" vertical="center"/>
    </xf>
    <xf numFmtId="0" fontId="0" fillId="19" borderId="67" xfId="0" applyFont="1" applyFill="1" applyBorder="1" applyAlignment="1">
      <alignment horizontal="center" vertical="center"/>
    </xf>
    <xf numFmtId="0" fontId="0" fillId="19" borderId="68" xfId="0" applyFont="1" applyFill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13" fillId="10" borderId="11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0" fontId="13" fillId="10" borderId="1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5" fillId="0" borderId="21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textRotation="90"/>
    </xf>
    <xf numFmtId="0" fontId="26" fillId="0" borderId="21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/>
    </xf>
    <xf numFmtId="0" fontId="15" fillId="0" borderId="59" xfId="0" applyFont="1" applyBorder="1" applyAlignment="1">
      <alignment horizontal="center"/>
    </xf>
    <xf numFmtId="0" fontId="15" fillId="0" borderId="60" xfId="0" applyFont="1" applyBorder="1" applyAlignment="1">
      <alignment horizontal="center"/>
    </xf>
    <xf numFmtId="0" fontId="27" fillId="0" borderId="61" xfId="0" applyFont="1" applyBorder="1" applyAlignment="1">
      <alignment horizontal="center" vertical="center" textRotation="255" wrapText="1"/>
    </xf>
    <xf numFmtId="0" fontId="27" fillId="0" borderId="62" xfId="0" applyFont="1" applyBorder="1" applyAlignment="1">
      <alignment horizontal="center" vertical="center" textRotation="255" wrapText="1"/>
    </xf>
    <xf numFmtId="0" fontId="0" fillId="20" borderId="1" xfId="0" applyFill="1" applyBorder="1" applyAlignment="1">
      <alignment horizontal="center" vertical="center" wrapText="1"/>
    </xf>
    <xf numFmtId="0" fontId="0" fillId="20" borderId="1" xfId="0" applyFill="1" applyBorder="1" applyAlignment="1">
      <alignment horizontal="center" vertical="center"/>
    </xf>
    <xf numFmtId="0" fontId="0" fillId="20" borderId="50" xfId="0" applyFill="1" applyBorder="1" applyAlignment="1">
      <alignment horizontal="center" vertical="center" wrapText="1"/>
    </xf>
    <xf numFmtId="0" fontId="0" fillId="20" borderId="50" xfId="0" applyFill="1" applyBorder="1" applyAlignment="1">
      <alignment horizontal="center" vertical="center"/>
    </xf>
    <xf numFmtId="0" fontId="0" fillId="20" borderId="32" xfId="0" applyFill="1" applyBorder="1" applyAlignment="1">
      <alignment horizontal="center" vertical="center" wrapText="1"/>
    </xf>
    <xf numFmtId="0" fontId="0" fillId="20" borderId="3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6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</cellXfs>
  <cellStyles count="70">
    <cellStyle name="Hipervínculo" xfId="67" builtinId="8" hidden="1"/>
    <cellStyle name="Hipervínculo" xfId="65" builtinId="8" hidden="1"/>
    <cellStyle name="Hipervínculo" xfId="21" builtinId="8" hidden="1"/>
    <cellStyle name="Hipervínculo" xfId="55" builtinId="8" hidden="1"/>
    <cellStyle name="Hipervínculo" xfId="53" builtinId="8" hidden="1"/>
    <cellStyle name="Hipervínculo" xfId="63" builtinId="8" hidden="1"/>
    <cellStyle name="Hipervínculo" xfId="33" builtinId="8" hidden="1"/>
    <cellStyle name="Hipervínculo" xfId="41" builtinId="8" hidden="1"/>
    <cellStyle name="Hipervínculo" xfId="31" builtinId="8" hidden="1"/>
    <cellStyle name="Hipervínculo" xfId="49" builtinId="8" hidden="1"/>
    <cellStyle name="Hipervínculo" xfId="61" builtinId="8" hidden="1"/>
    <cellStyle name="Hipervínculo" xfId="43" builtinId="8" hidden="1"/>
    <cellStyle name="Hipervínculo" xfId="17" builtinId="8" hidden="1"/>
    <cellStyle name="Hipervínculo" xfId="15" builtinId="8" hidden="1"/>
    <cellStyle name="Hipervínculo" xfId="51" builtinId="8" hidden="1"/>
    <cellStyle name="Hipervínculo" xfId="7" builtinId="8" hidden="1"/>
    <cellStyle name="Hipervínculo" xfId="59" builtinId="8" hidden="1"/>
    <cellStyle name="Hipervínculo" xfId="45" builtinId="8" hidden="1"/>
    <cellStyle name="Hipervínculo" xfId="23" builtinId="8" hidden="1"/>
    <cellStyle name="Hipervínculo" xfId="57" builtinId="8" hidden="1"/>
    <cellStyle name="Hipervínculo" xfId="9" builtinId="8" hidden="1"/>
    <cellStyle name="Hipervínculo" xfId="5" builtinId="8" hidden="1"/>
    <cellStyle name="Hipervínculo" xfId="27" builtinId="8" hidden="1"/>
    <cellStyle name="Hipervínculo" xfId="37" builtinId="8" hidden="1"/>
    <cellStyle name="Hipervínculo" xfId="39" builtinId="8" hidden="1"/>
    <cellStyle name="Hipervínculo" xfId="35" builtinId="8" hidden="1"/>
    <cellStyle name="Hipervínculo" xfId="19" builtinId="8" hidden="1"/>
    <cellStyle name="Hipervínculo" xfId="11" builtinId="8" hidden="1"/>
    <cellStyle name="Hipervínculo" xfId="25" builtinId="8" hidden="1"/>
    <cellStyle name="Hipervínculo" xfId="13" builtinId="8" hidden="1"/>
    <cellStyle name="Hipervínculo" xfId="47" builtinId="8" hidden="1"/>
    <cellStyle name="Hipervínculo" xfId="29" builtinId="8" hidden="1"/>
    <cellStyle name="Hipervínculo" xfId="3" builtinId="8" hidden="1"/>
    <cellStyle name="Hipervínculo" xfId="1" builtinId="8" hidden="1"/>
    <cellStyle name="Hipervínculo visitado" xfId="32" builtinId="9" hidden="1"/>
    <cellStyle name="Hipervínculo visitado" xfId="50" builtinId="9" hidden="1"/>
    <cellStyle name="Hipervínculo visitado" xfId="52" builtinId="9" hidden="1"/>
    <cellStyle name="Hipervínculo visitado" xfId="68" builtinId="9" hidden="1"/>
    <cellStyle name="Hipervínculo visitado" xfId="56" builtinId="9" hidden="1"/>
    <cellStyle name="Hipervínculo visitado" xfId="46" builtinId="9" hidden="1"/>
    <cellStyle name="Hipervínculo visitado" xfId="62" builtinId="9" hidden="1"/>
    <cellStyle name="Hipervínculo visitado" xfId="60" builtinId="9" hidden="1"/>
    <cellStyle name="Hipervínculo visitado" xfId="40" builtinId="9" hidden="1"/>
    <cellStyle name="Hipervínculo visitado" xfId="30" builtinId="9" hidden="1"/>
    <cellStyle name="Hipervínculo visitado" xfId="54" builtinId="9" hidden="1"/>
    <cellStyle name="Hipervínculo visitado" xfId="42" builtinId="9" hidden="1"/>
    <cellStyle name="Hipervínculo visitado" xfId="34" builtinId="9" hidden="1"/>
    <cellStyle name="Hipervínculo visitado" xfId="8" builtinId="9" hidden="1"/>
    <cellStyle name="Hipervínculo visitado" xfId="48" builtinId="9" hidden="1"/>
    <cellStyle name="Hipervínculo visitado" xfId="64" builtinId="9" hidden="1"/>
    <cellStyle name="Hipervínculo visitado" xfId="4" builtinId="9" hidden="1"/>
    <cellStyle name="Hipervínculo visitado" xfId="16" builtinId="9" hidden="1"/>
    <cellStyle name="Hipervínculo visitado" xfId="66" builtinId="9" hidden="1"/>
    <cellStyle name="Hipervínculo visitado" xfId="58" builtinId="9" hidden="1"/>
    <cellStyle name="Hipervínculo visitado" xfId="20" builtinId="9" hidden="1"/>
    <cellStyle name="Hipervínculo visitado" xfId="22" builtinId="9" hidden="1"/>
    <cellStyle name="Hipervínculo visitado" xfId="28" builtinId="9" hidden="1"/>
    <cellStyle name="Hipervínculo visitado" xfId="26" builtinId="9" hidden="1"/>
    <cellStyle name="Hipervínculo visitado" xfId="38" builtinId="9" hidden="1"/>
    <cellStyle name="Hipervínculo visitado" xfId="10" builtinId="9" hidden="1"/>
    <cellStyle name="Hipervínculo visitado" xfId="2" builtinId="9" hidden="1"/>
    <cellStyle name="Hipervínculo visitado" xfId="14" builtinId="9" hidden="1"/>
    <cellStyle name="Hipervínculo visitado" xfId="12" builtinId="9" hidden="1"/>
    <cellStyle name="Hipervínculo visitado" xfId="44" builtinId="9" hidden="1"/>
    <cellStyle name="Hipervínculo visitado" xfId="6" builtinId="9" hidden="1"/>
    <cellStyle name="Hipervínculo visitado" xfId="18" builtinId="9" hidden="1"/>
    <cellStyle name="Hipervínculo visitado" xfId="24" builtinId="9" hidden="1"/>
    <cellStyle name="Hipervínculo visitado" xfId="36" builtinId="9" hidden="1"/>
    <cellStyle name="Hyperlink" xfId="69"/>
    <cellStyle name="Normal" xfId="0" builtinId="0"/>
  </cellStyles>
  <dxfs count="0"/>
  <tableStyles count="0" defaultTableStyle="TableStyleMedium9" defaultPivotStyle="PivotStyleMedium4"/>
  <colors>
    <mruColors>
      <color rgb="FFFFFF99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16</xdr:col>
      <xdr:colOff>76200</xdr:colOff>
      <xdr:row>22</xdr:row>
      <xdr:rowOff>0</xdr:rowOff>
    </xdr:to>
    <xdr:cxnSp macro="">
      <xdr:nvCxnSpPr>
        <xdr:cNvPr id="2" name="Conector recto de flecha 3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CxnSpPr/>
      </xdr:nvCxnSpPr>
      <xdr:spPr>
        <a:xfrm>
          <a:off x="19050" y="4029075"/>
          <a:ext cx="45434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219075</xdr:colOff>
      <xdr:row>5</xdr:row>
      <xdr:rowOff>190500</xdr:rowOff>
    </xdr:from>
    <xdr:to>
      <xdr:col>2</xdr:col>
      <xdr:colOff>219075</xdr:colOff>
      <xdr:row>23</xdr:row>
      <xdr:rowOff>66675</xdr:rowOff>
    </xdr:to>
    <xdr:cxnSp macro="">
      <xdr:nvCxnSpPr>
        <xdr:cNvPr id="3" name="Conector recto de flecha 5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CxnSpPr/>
      </xdr:nvCxnSpPr>
      <xdr:spPr>
        <a:xfrm flipV="1">
          <a:off x="219075" y="790575"/>
          <a:ext cx="0" cy="3505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7</xdr:row>
      <xdr:rowOff>60959</xdr:rowOff>
    </xdr:from>
    <xdr:to>
      <xdr:col>15</xdr:col>
      <xdr:colOff>274320</xdr:colOff>
      <xdr:row>12</xdr:row>
      <xdr:rowOff>160020</xdr:rowOff>
    </xdr:to>
    <xdr:sp macro="" textlink="">
      <xdr:nvSpPr>
        <xdr:cNvPr id="4" name="Cerrar llave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/>
      </xdr:nvSpPr>
      <xdr:spPr>
        <a:xfrm>
          <a:off x="4191000" y="1070609"/>
          <a:ext cx="236220" cy="1099186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15</xdr:col>
      <xdr:colOff>38100</xdr:colOff>
      <xdr:row>13</xdr:row>
      <xdr:rowOff>76200</xdr:rowOff>
    </xdr:from>
    <xdr:to>
      <xdr:col>15</xdr:col>
      <xdr:colOff>220980</xdr:colOff>
      <xdr:row>16</xdr:row>
      <xdr:rowOff>152400</xdr:rowOff>
    </xdr:to>
    <xdr:sp macro="" textlink="">
      <xdr:nvSpPr>
        <xdr:cNvPr id="5" name="Cerrar llave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4191000" y="2286000"/>
          <a:ext cx="182880" cy="676275"/>
        </a:xfrm>
        <a:prstGeom prst="rightBrace">
          <a:avLst/>
        </a:prstGeom>
        <a:ln>
          <a:solidFill>
            <a:srgbClr val="FFC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15</xdr:col>
      <xdr:colOff>47625</xdr:colOff>
      <xdr:row>17</xdr:row>
      <xdr:rowOff>66676</xdr:rowOff>
    </xdr:from>
    <xdr:to>
      <xdr:col>15</xdr:col>
      <xdr:colOff>201930</xdr:colOff>
      <xdr:row>19</xdr:row>
      <xdr:rowOff>180976</xdr:rowOff>
    </xdr:to>
    <xdr:sp macro="" textlink="">
      <xdr:nvSpPr>
        <xdr:cNvPr id="6" name="Cerrar llave 7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4200525" y="3076576"/>
          <a:ext cx="154305" cy="514350"/>
        </a:xfrm>
        <a:prstGeom prst="rightBrace">
          <a:avLst/>
        </a:prstGeom>
        <a:ln>
          <a:solidFill>
            <a:srgbClr val="00B05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46"/>
  <sheetViews>
    <sheetView tabSelected="1" topLeftCell="A4" zoomScaleNormal="100" zoomScaleSheetLayoutView="75" zoomScalePageLayoutView="75" workbookViewId="0">
      <pane ySplit="4" topLeftCell="A8" activePane="bottomLeft" state="frozen"/>
      <selection activeCell="A4" sqref="A4"/>
      <selection pane="bottomLeft" activeCell="A4" sqref="A4:M4"/>
    </sheetView>
  </sheetViews>
  <sheetFormatPr baseColWidth="10" defaultColWidth="11" defaultRowHeight="18.75" x14ac:dyDescent="0.25"/>
  <cols>
    <col min="1" max="1" width="20.875" style="3" customWidth="1"/>
    <col min="2" max="2" width="27.625" style="3" customWidth="1"/>
    <col min="3" max="3" width="32.25" style="3" customWidth="1"/>
    <col min="4" max="4" width="24.875" hidden="1" customWidth="1"/>
    <col min="5" max="5" width="18" hidden="1" customWidth="1"/>
    <col min="6" max="6" width="8.125" style="6" customWidth="1"/>
    <col min="7" max="7" width="9.625" style="6" customWidth="1"/>
    <col min="8" max="8" width="5.375" style="8" customWidth="1"/>
    <col min="9" max="9" width="7.625" style="8" customWidth="1"/>
    <col min="10" max="10" width="7.375" style="8" customWidth="1"/>
    <col min="11" max="11" width="9.625" style="8" customWidth="1"/>
    <col min="12" max="12" width="8.375" style="8" customWidth="1"/>
    <col min="13" max="13" width="6.125" style="141" customWidth="1"/>
    <col min="14" max="14" width="6" style="7" customWidth="1"/>
    <col min="15" max="15" width="6.625" style="2" customWidth="1"/>
    <col min="16" max="16" width="14" style="2" customWidth="1"/>
    <col min="17" max="17" width="23.875" style="1" customWidth="1"/>
    <col min="18" max="18" width="24.375" style="1" customWidth="1"/>
    <col min="19" max="19" width="25.625" style="1" customWidth="1"/>
  </cols>
  <sheetData>
    <row r="1" spans="1:20" s="5" customFormat="1" ht="39.75" customHeight="1" x14ac:dyDescent="0.25">
      <c r="A1" s="242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4"/>
    </row>
    <row r="2" spans="1:20" s="5" customFormat="1" ht="21" x14ac:dyDescent="0.25">
      <c r="A2" s="254" t="s">
        <v>169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1:20" s="5" customFormat="1" ht="21" x14ac:dyDescent="0.25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</row>
    <row r="4" spans="1:20" s="5" customFormat="1" ht="27.75" customHeight="1" x14ac:dyDescent="0.25">
      <c r="A4" s="254" t="s">
        <v>144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</row>
    <row r="5" spans="1:20" s="5" customFormat="1" ht="27" customHeight="1" x14ac:dyDescent="0.25">
      <c r="A5" s="247" t="s">
        <v>1</v>
      </c>
      <c r="B5" s="247" t="s">
        <v>2</v>
      </c>
      <c r="C5" s="247" t="s">
        <v>143</v>
      </c>
      <c r="D5" s="69"/>
      <c r="E5" s="69"/>
      <c r="F5" s="252" t="s">
        <v>3</v>
      </c>
      <c r="G5" s="252"/>
      <c r="H5" s="249" t="s">
        <v>4</v>
      </c>
      <c r="I5" s="249"/>
      <c r="J5" s="249"/>
      <c r="K5" s="249"/>
      <c r="L5" s="249"/>
      <c r="M5" s="249"/>
    </row>
    <row r="6" spans="1:20" s="5" customFormat="1" ht="22.5" customHeight="1" x14ac:dyDescent="0.25">
      <c r="A6" s="247"/>
      <c r="B6" s="247"/>
      <c r="C6" s="247"/>
      <c r="D6" s="69"/>
      <c r="E6" s="69"/>
      <c r="F6" s="253"/>
      <c r="G6" s="253"/>
      <c r="H6" s="250" t="s">
        <v>5</v>
      </c>
      <c r="I6" s="250"/>
      <c r="J6" s="250"/>
      <c r="K6" s="251" t="s">
        <v>6</v>
      </c>
      <c r="L6" s="251"/>
      <c r="M6" s="245" t="s">
        <v>7</v>
      </c>
    </row>
    <row r="7" spans="1:20" s="5" customFormat="1" ht="108.75" customHeight="1" thickBot="1" x14ac:dyDescent="0.3">
      <c r="A7" s="248"/>
      <c r="B7" s="248"/>
      <c r="C7" s="248"/>
      <c r="D7" s="58" t="s">
        <v>8</v>
      </c>
      <c r="E7" s="59" t="s">
        <v>9</v>
      </c>
      <c r="F7" s="60" t="s">
        <v>10</v>
      </c>
      <c r="G7" s="60" t="s">
        <v>11</v>
      </c>
      <c r="H7" s="61" t="s">
        <v>281</v>
      </c>
      <c r="I7" s="62" t="s">
        <v>280</v>
      </c>
      <c r="J7" s="62" t="s">
        <v>282</v>
      </c>
      <c r="K7" s="63" t="s">
        <v>13</v>
      </c>
      <c r="L7" s="116" t="s">
        <v>283</v>
      </c>
      <c r="M7" s="246"/>
    </row>
    <row r="8" spans="1:20" ht="31.5" customHeight="1" x14ac:dyDescent="0.25">
      <c r="A8" s="230" t="s">
        <v>156</v>
      </c>
      <c r="B8" s="262" t="s">
        <v>14</v>
      </c>
      <c r="C8" s="170" t="s">
        <v>266</v>
      </c>
      <c r="D8" s="86"/>
      <c r="E8" s="86"/>
      <c r="F8" s="83"/>
      <c r="G8" s="83" t="s">
        <v>15</v>
      </c>
      <c r="H8" s="83">
        <v>5</v>
      </c>
      <c r="I8" s="83">
        <v>2</v>
      </c>
      <c r="J8" s="83">
        <v>3</v>
      </c>
      <c r="K8" s="83">
        <v>0</v>
      </c>
      <c r="L8" s="117">
        <v>3</v>
      </c>
      <c r="M8" s="131">
        <f>(H8+I8+J8)*(K8+L8)</f>
        <v>30</v>
      </c>
      <c r="N8" s="2"/>
      <c r="Q8" s="2"/>
      <c r="R8" s="2"/>
      <c r="S8" s="2"/>
      <c r="T8" s="2"/>
    </row>
    <row r="9" spans="1:20" ht="45" x14ac:dyDescent="0.25">
      <c r="A9" s="231"/>
      <c r="B9" s="263"/>
      <c r="C9" s="111" t="s">
        <v>172</v>
      </c>
      <c r="D9" s="87"/>
      <c r="E9" s="87"/>
      <c r="F9" s="84" t="s">
        <v>15</v>
      </c>
      <c r="G9" s="84"/>
      <c r="H9" s="84">
        <v>5</v>
      </c>
      <c r="I9" s="84">
        <v>2</v>
      </c>
      <c r="J9" s="84">
        <v>1</v>
      </c>
      <c r="K9" s="84">
        <v>1</v>
      </c>
      <c r="L9" s="118">
        <v>3</v>
      </c>
      <c r="M9" s="132">
        <f t="shared" ref="M9:M52" si="0">(H9+I9+J9)*(K9+L9)</f>
        <v>32</v>
      </c>
      <c r="N9" s="2"/>
      <c r="Q9" s="2"/>
      <c r="R9" s="2"/>
      <c r="S9" s="2"/>
      <c r="T9" s="2"/>
    </row>
    <row r="10" spans="1:20" ht="60" x14ac:dyDescent="0.25">
      <c r="A10" s="231"/>
      <c r="B10" s="263"/>
      <c r="C10" s="111" t="s">
        <v>175</v>
      </c>
      <c r="D10" s="87"/>
      <c r="E10" s="87"/>
      <c r="F10" s="84" t="s">
        <v>15</v>
      </c>
      <c r="G10" s="84"/>
      <c r="H10" s="84">
        <v>5</v>
      </c>
      <c r="I10" s="84">
        <v>2</v>
      </c>
      <c r="J10" s="84">
        <v>1</v>
      </c>
      <c r="K10" s="84">
        <v>0</v>
      </c>
      <c r="L10" s="118">
        <v>3</v>
      </c>
      <c r="M10" s="132">
        <f t="shared" si="0"/>
        <v>24</v>
      </c>
      <c r="N10" s="2"/>
      <c r="Q10" s="2"/>
      <c r="R10" s="2"/>
      <c r="S10" s="2"/>
      <c r="T10" s="2"/>
    </row>
    <row r="11" spans="1:20" x14ac:dyDescent="0.25">
      <c r="A11" s="231"/>
      <c r="B11" s="263"/>
      <c r="C11" s="85" t="s">
        <v>145</v>
      </c>
      <c r="D11" s="87"/>
      <c r="E11" s="87"/>
      <c r="F11" s="84"/>
      <c r="G11" s="84" t="s">
        <v>15</v>
      </c>
      <c r="H11" s="84">
        <v>5</v>
      </c>
      <c r="I11" s="84">
        <v>2</v>
      </c>
      <c r="J11" s="84">
        <v>1</v>
      </c>
      <c r="K11" s="84">
        <v>0</v>
      </c>
      <c r="L11" s="118">
        <v>1</v>
      </c>
      <c r="M11" s="132">
        <f t="shared" si="0"/>
        <v>8</v>
      </c>
      <c r="N11" s="2"/>
      <c r="Q11" s="2"/>
      <c r="R11" s="2"/>
      <c r="S11" s="2"/>
      <c r="T11" s="2"/>
    </row>
    <row r="12" spans="1:20" x14ac:dyDescent="0.25">
      <c r="A12" s="231"/>
      <c r="B12" s="260"/>
      <c r="C12" s="85" t="s">
        <v>146</v>
      </c>
      <c r="D12" s="87"/>
      <c r="E12" s="87"/>
      <c r="F12" s="84"/>
      <c r="G12" s="84" t="s">
        <v>15</v>
      </c>
      <c r="H12" s="84">
        <v>5</v>
      </c>
      <c r="I12" s="84">
        <v>2</v>
      </c>
      <c r="J12" s="84">
        <v>1</v>
      </c>
      <c r="K12" s="84">
        <v>0</v>
      </c>
      <c r="L12" s="118">
        <v>1</v>
      </c>
      <c r="M12" s="132">
        <f t="shared" si="0"/>
        <v>8</v>
      </c>
      <c r="N12" s="2"/>
      <c r="Q12" s="2"/>
      <c r="R12" s="2"/>
      <c r="S12" s="2"/>
      <c r="T12" s="2"/>
    </row>
    <row r="13" spans="1:20" ht="30" x14ac:dyDescent="0.25">
      <c r="A13" s="231"/>
      <c r="B13" s="214" t="s">
        <v>17</v>
      </c>
      <c r="C13" s="91" t="s">
        <v>150</v>
      </c>
      <c r="D13" s="57"/>
      <c r="E13" s="57"/>
      <c r="F13" s="56"/>
      <c r="G13" s="56" t="s">
        <v>15</v>
      </c>
      <c r="H13" s="56">
        <v>5</v>
      </c>
      <c r="I13" s="56">
        <v>1</v>
      </c>
      <c r="J13" s="56">
        <v>1</v>
      </c>
      <c r="K13" s="56">
        <v>0</v>
      </c>
      <c r="L13" s="119">
        <v>3</v>
      </c>
      <c r="M13" s="132">
        <f t="shared" si="0"/>
        <v>21</v>
      </c>
      <c r="N13" s="2"/>
      <c r="Q13" s="2"/>
      <c r="R13" s="2"/>
      <c r="S13" s="2"/>
      <c r="T13" s="2"/>
    </row>
    <row r="14" spans="1:20" ht="34.5" customHeight="1" x14ac:dyDescent="0.25">
      <c r="A14" s="231"/>
      <c r="B14" s="214"/>
      <c r="C14" s="92" t="s">
        <v>151</v>
      </c>
      <c r="D14" s="57"/>
      <c r="E14" s="57"/>
      <c r="F14" s="56"/>
      <c r="G14" s="56" t="s">
        <v>15</v>
      </c>
      <c r="H14" s="56">
        <v>5</v>
      </c>
      <c r="I14" s="56">
        <v>1</v>
      </c>
      <c r="J14" s="56">
        <v>1</v>
      </c>
      <c r="K14" s="56">
        <v>0</v>
      </c>
      <c r="L14" s="119">
        <v>3</v>
      </c>
      <c r="M14" s="132">
        <f t="shared" si="0"/>
        <v>21</v>
      </c>
      <c r="N14" s="2"/>
      <c r="Q14" s="2"/>
      <c r="R14" s="2"/>
      <c r="S14" s="2"/>
      <c r="T14" s="2"/>
    </row>
    <row r="15" spans="1:20" ht="52.5" customHeight="1" x14ac:dyDescent="0.25">
      <c r="A15" s="231"/>
      <c r="B15" s="93" t="s">
        <v>109</v>
      </c>
      <c r="C15" s="94" t="s">
        <v>147</v>
      </c>
      <c r="D15" s="57"/>
      <c r="E15" s="57"/>
      <c r="F15" s="56" t="s">
        <v>15</v>
      </c>
      <c r="G15" s="56"/>
      <c r="H15" s="56">
        <v>5</v>
      </c>
      <c r="I15" s="56">
        <v>3</v>
      </c>
      <c r="J15" s="56">
        <v>5</v>
      </c>
      <c r="K15" s="70">
        <v>1</v>
      </c>
      <c r="L15" s="119">
        <v>1</v>
      </c>
      <c r="M15" s="132">
        <f t="shared" si="0"/>
        <v>26</v>
      </c>
      <c r="N15" s="2"/>
      <c r="Q15" s="2"/>
      <c r="R15" s="2"/>
      <c r="S15" s="2"/>
      <c r="T15" s="2"/>
    </row>
    <row r="16" spans="1:20" ht="36" customHeight="1" x14ac:dyDescent="0.25">
      <c r="A16" s="231"/>
      <c r="B16" s="93" t="s">
        <v>20</v>
      </c>
      <c r="C16" s="111" t="s">
        <v>183</v>
      </c>
      <c r="D16" s="57"/>
      <c r="E16" s="57"/>
      <c r="F16" s="56" t="s">
        <v>15</v>
      </c>
      <c r="G16" s="56"/>
      <c r="H16" s="56">
        <v>1</v>
      </c>
      <c r="I16" s="56">
        <v>1</v>
      </c>
      <c r="J16" s="56">
        <v>1</v>
      </c>
      <c r="K16" s="56">
        <v>1</v>
      </c>
      <c r="L16" s="120">
        <v>3</v>
      </c>
      <c r="M16" s="132">
        <f>(H16+I16+J16)*(K16+L16)</f>
        <v>12</v>
      </c>
      <c r="N16" s="2"/>
      <c r="Q16" s="2"/>
      <c r="R16" s="2"/>
      <c r="S16" s="2"/>
      <c r="T16" s="2"/>
    </row>
    <row r="17" spans="1:20" ht="45" customHeight="1" x14ac:dyDescent="0.25">
      <c r="A17" s="231"/>
      <c r="B17" s="89" t="s">
        <v>148</v>
      </c>
      <c r="C17" s="89" t="s">
        <v>149</v>
      </c>
      <c r="D17" s="57"/>
      <c r="E17" s="57"/>
      <c r="F17" s="56"/>
      <c r="G17" s="56" t="s">
        <v>15</v>
      </c>
      <c r="H17" s="56">
        <v>5</v>
      </c>
      <c r="I17" s="56">
        <v>1</v>
      </c>
      <c r="J17" s="56">
        <v>1</v>
      </c>
      <c r="K17" s="56">
        <v>0</v>
      </c>
      <c r="L17" s="119">
        <v>3</v>
      </c>
      <c r="M17" s="132">
        <f t="shared" ref="M17:M18" si="1">(H17+I17+J17)*(K17+L17)</f>
        <v>21</v>
      </c>
      <c r="N17" s="2"/>
      <c r="Q17" s="2"/>
      <c r="R17" s="2"/>
      <c r="S17" s="2"/>
      <c r="T17" s="2"/>
    </row>
    <row r="18" spans="1:20" ht="45" x14ac:dyDescent="0.25">
      <c r="A18" s="231"/>
      <c r="B18" s="89" t="s">
        <v>108</v>
      </c>
      <c r="C18" s="171" t="s">
        <v>267</v>
      </c>
      <c r="D18" s="57"/>
      <c r="E18" s="57"/>
      <c r="F18" s="56" t="s">
        <v>15</v>
      </c>
      <c r="G18" s="56"/>
      <c r="H18" s="56">
        <v>5</v>
      </c>
      <c r="I18" s="56">
        <v>3</v>
      </c>
      <c r="J18" s="56">
        <v>1</v>
      </c>
      <c r="K18" s="56">
        <v>1</v>
      </c>
      <c r="L18" s="119">
        <v>3</v>
      </c>
      <c r="M18" s="132">
        <f t="shared" si="1"/>
        <v>36</v>
      </c>
      <c r="N18" s="2"/>
      <c r="Q18" s="2"/>
      <c r="R18" s="2"/>
      <c r="S18" s="2"/>
      <c r="T18" s="2"/>
    </row>
    <row r="19" spans="1:20" ht="39.75" customHeight="1" thickBot="1" x14ac:dyDescent="0.3">
      <c r="A19" s="261"/>
      <c r="B19" s="95" t="s">
        <v>268</v>
      </c>
      <c r="C19" s="172" t="s">
        <v>269</v>
      </c>
      <c r="D19" s="67"/>
      <c r="E19" s="67"/>
      <c r="F19" s="68" t="s">
        <v>15</v>
      </c>
      <c r="G19" s="68"/>
      <c r="H19" s="68">
        <v>5</v>
      </c>
      <c r="I19" s="68">
        <v>3</v>
      </c>
      <c r="J19" s="68">
        <v>1</v>
      </c>
      <c r="K19" s="68">
        <v>1</v>
      </c>
      <c r="L19" s="121">
        <v>3</v>
      </c>
      <c r="M19" s="133">
        <f t="shared" si="0"/>
        <v>36</v>
      </c>
      <c r="N19" s="2"/>
      <c r="Q19" s="2"/>
      <c r="R19" s="2"/>
      <c r="S19" s="2"/>
      <c r="T19" s="2"/>
    </row>
    <row r="20" spans="1:20" ht="27" customHeight="1" x14ac:dyDescent="0.25">
      <c r="A20" s="230" t="s">
        <v>110</v>
      </c>
      <c r="B20" s="228" t="s">
        <v>17</v>
      </c>
      <c r="C20" s="92" t="s">
        <v>150</v>
      </c>
      <c r="D20" s="65"/>
      <c r="E20" s="65"/>
      <c r="F20" s="66"/>
      <c r="G20" s="66" t="s">
        <v>15</v>
      </c>
      <c r="H20" s="66">
        <v>5</v>
      </c>
      <c r="I20" s="66">
        <v>1</v>
      </c>
      <c r="J20" s="66">
        <v>1</v>
      </c>
      <c r="K20" s="66">
        <v>0</v>
      </c>
      <c r="L20" s="82">
        <v>3</v>
      </c>
      <c r="M20" s="131">
        <f>(H20+I20+J20)*(K20+L20)</f>
        <v>21</v>
      </c>
      <c r="N20" s="2"/>
      <c r="Q20" s="2"/>
      <c r="R20" s="2"/>
      <c r="S20" s="2"/>
      <c r="T20" s="2"/>
    </row>
    <row r="21" spans="1:20" ht="30.75" customHeight="1" x14ac:dyDescent="0.25">
      <c r="A21" s="231"/>
      <c r="B21" s="214"/>
      <c r="C21" s="115" t="s">
        <v>151</v>
      </c>
      <c r="D21" s="57"/>
      <c r="E21" s="57"/>
      <c r="F21" s="56"/>
      <c r="G21" s="56" t="s">
        <v>15</v>
      </c>
      <c r="H21" s="56">
        <v>5</v>
      </c>
      <c r="I21" s="56">
        <v>1</v>
      </c>
      <c r="J21" s="56">
        <v>1</v>
      </c>
      <c r="K21" s="56">
        <v>0</v>
      </c>
      <c r="L21" s="119">
        <v>3</v>
      </c>
      <c r="M21" s="132">
        <f t="shared" ref="M21:M23" si="2">(H21+I21+J21)*(K21+L21)</f>
        <v>21</v>
      </c>
      <c r="N21" s="2"/>
      <c r="Q21" s="2"/>
      <c r="R21" s="2"/>
      <c r="S21" s="2"/>
      <c r="T21" s="2"/>
    </row>
    <row r="22" spans="1:20" ht="45" x14ac:dyDescent="0.25">
      <c r="A22" s="231"/>
      <c r="B22" s="214"/>
      <c r="C22" s="173" t="s">
        <v>270</v>
      </c>
      <c r="D22" s="57"/>
      <c r="E22" s="57"/>
      <c r="F22" s="56"/>
      <c r="G22" s="56" t="s">
        <v>15</v>
      </c>
      <c r="H22" s="56">
        <v>5</v>
      </c>
      <c r="I22" s="56">
        <v>2</v>
      </c>
      <c r="J22" s="56">
        <v>1</v>
      </c>
      <c r="K22" s="56">
        <v>0</v>
      </c>
      <c r="L22" s="119">
        <v>3</v>
      </c>
      <c r="M22" s="132">
        <f t="shared" si="2"/>
        <v>24</v>
      </c>
      <c r="N22" s="2"/>
      <c r="Q22" s="2"/>
      <c r="R22" s="2"/>
      <c r="S22" s="2"/>
      <c r="T22" s="2"/>
    </row>
    <row r="23" spans="1:20" ht="41.25" customHeight="1" x14ac:dyDescent="0.25">
      <c r="A23" s="231"/>
      <c r="B23" s="238" t="s">
        <v>20</v>
      </c>
      <c r="C23" s="85" t="s">
        <v>152</v>
      </c>
      <c r="D23" s="57"/>
      <c r="E23" s="57"/>
      <c r="F23" s="56" t="s">
        <v>15</v>
      </c>
      <c r="G23" s="56"/>
      <c r="H23" s="56">
        <v>5</v>
      </c>
      <c r="I23" s="56">
        <v>2</v>
      </c>
      <c r="J23" s="56">
        <v>1</v>
      </c>
      <c r="K23" s="56">
        <v>1</v>
      </c>
      <c r="L23" s="119">
        <v>1</v>
      </c>
      <c r="M23" s="132">
        <f t="shared" si="2"/>
        <v>16</v>
      </c>
      <c r="N23" s="2"/>
      <c r="Q23" s="2"/>
      <c r="R23" s="2"/>
      <c r="S23" s="2"/>
      <c r="T23" s="2"/>
    </row>
    <row r="24" spans="1:20" ht="45" customHeight="1" thickBot="1" x14ac:dyDescent="0.3">
      <c r="A24" s="261"/>
      <c r="B24" s="264"/>
      <c r="C24" s="172" t="s">
        <v>271</v>
      </c>
      <c r="D24" s="67"/>
      <c r="E24" s="67"/>
      <c r="F24" s="68" t="s">
        <v>15</v>
      </c>
      <c r="G24" s="68"/>
      <c r="H24" s="68">
        <v>1</v>
      </c>
      <c r="I24" s="68">
        <v>1</v>
      </c>
      <c r="J24" s="68">
        <v>1</v>
      </c>
      <c r="K24" s="68">
        <v>1</v>
      </c>
      <c r="L24" s="121">
        <v>3</v>
      </c>
      <c r="M24" s="133">
        <f t="shared" si="0"/>
        <v>12</v>
      </c>
      <c r="N24" s="2"/>
      <c r="Q24" s="2"/>
      <c r="R24" s="2"/>
      <c r="S24" s="2"/>
      <c r="T24" s="2"/>
    </row>
    <row r="25" spans="1:20" ht="31.5" customHeight="1" x14ac:dyDescent="0.25">
      <c r="A25" s="225" t="s">
        <v>112</v>
      </c>
      <c r="B25" s="88" t="s">
        <v>107</v>
      </c>
      <c r="C25" s="97" t="s">
        <v>153</v>
      </c>
      <c r="D25" s="65"/>
      <c r="E25" s="65"/>
      <c r="F25" s="66" t="s">
        <v>15</v>
      </c>
      <c r="G25" s="66"/>
      <c r="H25" s="66">
        <v>5</v>
      </c>
      <c r="I25" s="66">
        <v>3</v>
      </c>
      <c r="J25" s="66">
        <v>1</v>
      </c>
      <c r="K25" s="66">
        <v>1</v>
      </c>
      <c r="L25" s="82">
        <v>1</v>
      </c>
      <c r="M25" s="131">
        <f>(H25+I25+J25)*(K25+L25)</f>
        <v>18</v>
      </c>
    </row>
    <row r="26" spans="1:20" ht="30.75" thickBot="1" x14ac:dyDescent="0.3">
      <c r="A26" s="227"/>
      <c r="B26" s="96" t="s">
        <v>22</v>
      </c>
      <c r="C26" s="172" t="s">
        <v>272</v>
      </c>
      <c r="D26" s="67"/>
      <c r="E26" s="67"/>
      <c r="F26" s="68" t="s">
        <v>15</v>
      </c>
      <c r="G26" s="68"/>
      <c r="H26" s="68">
        <v>5</v>
      </c>
      <c r="I26" s="68">
        <v>3</v>
      </c>
      <c r="J26" s="68">
        <v>3</v>
      </c>
      <c r="K26" s="68">
        <v>1</v>
      </c>
      <c r="L26" s="121">
        <v>1</v>
      </c>
      <c r="M26" s="133">
        <f>(H26+I26+J26)*(K26+L26)</f>
        <v>22</v>
      </c>
    </row>
    <row r="27" spans="1:20" s="2" customFormat="1" ht="30" x14ac:dyDescent="0.25">
      <c r="A27" s="225" t="s">
        <v>154</v>
      </c>
      <c r="B27" s="88" t="s">
        <v>111</v>
      </c>
      <c r="C27" s="170" t="s">
        <v>275</v>
      </c>
      <c r="D27" s="65"/>
      <c r="E27" s="65"/>
      <c r="F27" s="66" t="s">
        <v>15</v>
      </c>
      <c r="G27" s="66"/>
      <c r="H27" s="66">
        <v>5</v>
      </c>
      <c r="I27" s="66">
        <v>4</v>
      </c>
      <c r="J27" s="66">
        <v>5</v>
      </c>
      <c r="K27" s="66">
        <v>0</v>
      </c>
      <c r="L27" s="82">
        <v>3</v>
      </c>
      <c r="M27" s="134">
        <f t="shared" ref="M27" si="3">(H27+I27+J27)*(K27+L27)</f>
        <v>42</v>
      </c>
      <c r="N27" s="7"/>
      <c r="Q27" s="53"/>
      <c r="R27" s="53"/>
      <c r="S27" s="53"/>
    </row>
    <row r="28" spans="1:20" s="2" customFormat="1" ht="39.75" customHeight="1" thickBot="1" x14ac:dyDescent="0.3">
      <c r="A28" s="227"/>
      <c r="B28" s="96" t="s">
        <v>111</v>
      </c>
      <c r="C28" s="172" t="s">
        <v>273</v>
      </c>
      <c r="D28" s="67"/>
      <c r="E28" s="67"/>
      <c r="F28" s="68" t="s">
        <v>15</v>
      </c>
      <c r="G28" s="68"/>
      <c r="H28" s="68">
        <v>5</v>
      </c>
      <c r="I28" s="68">
        <v>4</v>
      </c>
      <c r="J28" s="68">
        <v>3</v>
      </c>
      <c r="K28" s="68">
        <v>0</v>
      </c>
      <c r="L28" s="121">
        <v>3</v>
      </c>
      <c r="M28" s="132">
        <f t="shared" ref="M28:M30" si="4">(H28+I28+J28)*(K28+L28)</f>
        <v>36</v>
      </c>
      <c r="N28" s="7"/>
      <c r="Q28" s="53"/>
      <c r="R28" s="53"/>
      <c r="S28" s="53"/>
    </row>
    <row r="29" spans="1:20" x14ac:dyDescent="0.25">
      <c r="A29" s="239" t="s">
        <v>25</v>
      </c>
      <c r="B29" s="216" t="s">
        <v>26</v>
      </c>
      <c r="C29" s="173" t="s">
        <v>274</v>
      </c>
      <c r="D29" s="64"/>
      <c r="E29" s="64"/>
      <c r="F29" s="71"/>
      <c r="G29" s="71" t="s">
        <v>15</v>
      </c>
      <c r="H29" s="71">
        <v>5</v>
      </c>
      <c r="I29" s="71">
        <v>3</v>
      </c>
      <c r="J29" s="71">
        <v>1</v>
      </c>
      <c r="K29" s="71">
        <v>0</v>
      </c>
      <c r="L29" s="122">
        <v>1</v>
      </c>
      <c r="M29" s="132">
        <f t="shared" si="4"/>
        <v>9</v>
      </c>
    </row>
    <row r="30" spans="1:20" ht="59.25" customHeight="1" x14ac:dyDescent="0.25">
      <c r="A30" s="240"/>
      <c r="B30" s="214"/>
      <c r="C30" s="111" t="s">
        <v>174</v>
      </c>
      <c r="D30" s="57"/>
      <c r="E30" s="57"/>
      <c r="F30" s="56" t="s">
        <v>15</v>
      </c>
      <c r="G30" s="56"/>
      <c r="H30" s="56">
        <v>5</v>
      </c>
      <c r="I30" s="56">
        <v>3</v>
      </c>
      <c r="J30" s="56">
        <v>1</v>
      </c>
      <c r="K30" s="56">
        <v>2</v>
      </c>
      <c r="L30" s="120">
        <v>3</v>
      </c>
      <c r="M30" s="135">
        <f t="shared" si="4"/>
        <v>45</v>
      </c>
    </row>
    <row r="31" spans="1:20" ht="45" x14ac:dyDescent="0.25">
      <c r="A31" s="240"/>
      <c r="B31" s="214"/>
      <c r="C31" s="89" t="s">
        <v>28</v>
      </c>
      <c r="D31" s="57"/>
      <c r="E31" s="57"/>
      <c r="F31" s="56" t="s">
        <v>15</v>
      </c>
      <c r="G31" s="56"/>
      <c r="H31" s="56">
        <v>5</v>
      </c>
      <c r="I31" s="56">
        <v>2</v>
      </c>
      <c r="J31" s="56">
        <v>1</v>
      </c>
      <c r="K31" s="56">
        <v>1</v>
      </c>
      <c r="L31" s="120">
        <v>3</v>
      </c>
      <c r="M31" s="132">
        <f t="shared" ref="M31" si="5">(H31+I31+J31)*(K31+L31)</f>
        <v>32</v>
      </c>
    </row>
    <row r="32" spans="1:20" x14ac:dyDescent="0.25">
      <c r="A32" s="240"/>
      <c r="B32" s="267" t="s">
        <v>29</v>
      </c>
      <c r="C32" s="171" t="s">
        <v>276</v>
      </c>
      <c r="D32" s="57"/>
      <c r="E32" s="57"/>
      <c r="F32" s="56"/>
      <c r="G32" s="56" t="s">
        <v>15</v>
      </c>
      <c r="H32" s="56">
        <v>5</v>
      </c>
      <c r="I32" s="56">
        <v>2</v>
      </c>
      <c r="J32" s="56">
        <v>1</v>
      </c>
      <c r="K32" s="56">
        <v>1</v>
      </c>
      <c r="L32" s="120">
        <v>1</v>
      </c>
      <c r="M32" s="132">
        <f>(H32+I32+J32)*(K32+L32)</f>
        <v>16</v>
      </c>
    </row>
    <row r="33" spans="1:19" ht="45" x14ac:dyDescent="0.25">
      <c r="A33" s="240"/>
      <c r="B33" s="267"/>
      <c r="C33" s="171" t="s">
        <v>277</v>
      </c>
      <c r="D33" s="57"/>
      <c r="E33" s="57"/>
      <c r="F33" s="56" t="s">
        <v>15</v>
      </c>
      <c r="G33" s="56"/>
      <c r="H33" s="56">
        <v>1</v>
      </c>
      <c r="I33" s="56">
        <v>2</v>
      </c>
      <c r="J33" s="56">
        <v>1</v>
      </c>
      <c r="K33" s="56">
        <v>1</v>
      </c>
      <c r="L33" s="120">
        <v>3</v>
      </c>
      <c r="M33" s="132">
        <f t="shared" ref="M33:M34" si="6">(H33+I33+J33)*(K33+L33)</f>
        <v>16</v>
      </c>
    </row>
    <row r="34" spans="1:19" ht="51" customHeight="1" x14ac:dyDescent="0.25">
      <c r="A34" s="240"/>
      <c r="B34" s="267"/>
      <c r="C34" s="111" t="s">
        <v>175</v>
      </c>
      <c r="D34" s="57"/>
      <c r="E34" s="57"/>
      <c r="F34" s="56" t="s">
        <v>15</v>
      </c>
      <c r="G34" s="56"/>
      <c r="H34" s="56">
        <v>5</v>
      </c>
      <c r="I34" s="56">
        <v>3</v>
      </c>
      <c r="J34" s="56">
        <v>3</v>
      </c>
      <c r="K34" s="56">
        <v>1</v>
      </c>
      <c r="L34" s="119">
        <v>1</v>
      </c>
      <c r="M34" s="132">
        <f t="shared" si="6"/>
        <v>22</v>
      </c>
    </row>
    <row r="35" spans="1:19" ht="45" x14ac:dyDescent="0.25">
      <c r="A35" s="240"/>
      <c r="B35" s="238" t="s">
        <v>20</v>
      </c>
      <c r="C35" s="111" t="s">
        <v>176</v>
      </c>
      <c r="D35" s="57"/>
      <c r="E35" s="57"/>
      <c r="F35" s="56" t="s">
        <v>15</v>
      </c>
      <c r="G35" s="56"/>
      <c r="H35" s="56">
        <v>5</v>
      </c>
      <c r="I35" s="56">
        <v>2</v>
      </c>
      <c r="J35" s="56">
        <v>1</v>
      </c>
      <c r="K35" s="56">
        <v>1</v>
      </c>
      <c r="L35" s="120">
        <v>3</v>
      </c>
      <c r="M35" s="132">
        <f>(H35+I35+J35)*(K35+L35)</f>
        <v>32</v>
      </c>
    </row>
    <row r="36" spans="1:19" ht="32.25" customHeight="1" x14ac:dyDescent="0.25">
      <c r="A36" s="240"/>
      <c r="B36" s="237"/>
      <c r="C36" s="89" t="s">
        <v>30</v>
      </c>
      <c r="D36" s="57"/>
      <c r="E36" s="57"/>
      <c r="F36" s="56"/>
      <c r="G36" s="56" t="s">
        <v>15</v>
      </c>
      <c r="H36" s="56">
        <v>1</v>
      </c>
      <c r="I36" s="56">
        <v>1</v>
      </c>
      <c r="J36" s="56">
        <v>1</v>
      </c>
      <c r="K36" s="56">
        <v>1</v>
      </c>
      <c r="L36" s="119">
        <v>3</v>
      </c>
      <c r="M36" s="132">
        <f t="shared" ref="M36:M38" si="7">(H36+I36+J36)*(K36+L36)</f>
        <v>12</v>
      </c>
    </row>
    <row r="37" spans="1:19" ht="55.5" customHeight="1" x14ac:dyDescent="0.25">
      <c r="A37" s="240"/>
      <c r="B37" s="237"/>
      <c r="C37" s="89" t="s">
        <v>31</v>
      </c>
      <c r="D37" s="57"/>
      <c r="E37" s="57"/>
      <c r="F37" s="56" t="s">
        <v>15</v>
      </c>
      <c r="G37" s="56" t="s">
        <v>15</v>
      </c>
      <c r="H37" s="56">
        <v>5</v>
      </c>
      <c r="I37" s="56">
        <v>3</v>
      </c>
      <c r="J37" s="56">
        <v>1</v>
      </c>
      <c r="K37" s="56">
        <v>1</v>
      </c>
      <c r="L37" s="119">
        <v>3</v>
      </c>
      <c r="M37" s="132">
        <f t="shared" si="7"/>
        <v>36</v>
      </c>
    </row>
    <row r="38" spans="1:19" ht="39" customHeight="1" thickBot="1" x14ac:dyDescent="0.3">
      <c r="A38" s="241"/>
      <c r="B38" s="237"/>
      <c r="C38" s="99" t="s">
        <v>159</v>
      </c>
      <c r="D38" s="72"/>
      <c r="E38" s="72"/>
      <c r="F38" s="73" t="s">
        <v>15</v>
      </c>
      <c r="G38" s="73"/>
      <c r="H38" s="73">
        <v>1</v>
      </c>
      <c r="I38" s="73">
        <v>2</v>
      </c>
      <c r="J38" s="73">
        <v>1</v>
      </c>
      <c r="K38" s="73">
        <v>2</v>
      </c>
      <c r="L38" s="123">
        <v>3</v>
      </c>
      <c r="M38" s="136">
        <f t="shared" si="7"/>
        <v>20</v>
      </c>
    </row>
    <row r="39" spans="1:19" s="2" customFormat="1" ht="30.75" customHeight="1" x14ac:dyDescent="0.25">
      <c r="A39" s="225" t="s">
        <v>32</v>
      </c>
      <c r="B39" s="88" t="s">
        <v>33</v>
      </c>
      <c r="C39" s="88" t="s">
        <v>34</v>
      </c>
      <c r="D39" s="65"/>
      <c r="E39" s="65"/>
      <c r="F39" s="66" t="s">
        <v>15</v>
      </c>
      <c r="G39" s="66"/>
      <c r="H39" s="66">
        <v>5</v>
      </c>
      <c r="I39" s="66">
        <v>4</v>
      </c>
      <c r="J39" s="66">
        <v>1</v>
      </c>
      <c r="K39" s="66">
        <v>1</v>
      </c>
      <c r="L39" s="82">
        <v>5</v>
      </c>
      <c r="M39" s="137">
        <f t="shared" ref="M39:M40" si="8">(H39+I39+J39)*(K39+L39)</f>
        <v>60</v>
      </c>
      <c r="N39" s="7"/>
      <c r="Q39" s="53"/>
      <c r="R39" s="53"/>
      <c r="S39" s="53"/>
    </row>
    <row r="40" spans="1:19" s="2" customFormat="1" ht="30.75" customHeight="1" x14ac:dyDescent="0.25">
      <c r="A40" s="226"/>
      <c r="B40" s="259" t="s">
        <v>35</v>
      </c>
      <c r="C40" s="89" t="s">
        <v>36</v>
      </c>
      <c r="D40" s="52"/>
      <c r="E40" s="52"/>
      <c r="F40" s="54" t="s">
        <v>15</v>
      </c>
      <c r="G40" s="54"/>
      <c r="H40" s="54">
        <v>5</v>
      </c>
      <c r="I40" s="54">
        <v>4</v>
      </c>
      <c r="J40" s="54">
        <v>3</v>
      </c>
      <c r="K40" s="54">
        <v>1</v>
      </c>
      <c r="L40" s="124">
        <v>3</v>
      </c>
      <c r="M40" s="135">
        <f t="shared" si="8"/>
        <v>48</v>
      </c>
      <c r="N40" s="7"/>
      <c r="Q40" s="53"/>
      <c r="R40" s="53"/>
      <c r="S40" s="53"/>
    </row>
    <row r="41" spans="1:19" s="2" customFormat="1" ht="45.75" customHeight="1" x14ac:dyDescent="0.25">
      <c r="A41" s="226"/>
      <c r="B41" s="260"/>
      <c r="C41" s="89" t="s">
        <v>37</v>
      </c>
      <c r="D41" s="57"/>
      <c r="E41" s="57"/>
      <c r="F41" s="56" t="s">
        <v>15</v>
      </c>
      <c r="G41" s="56"/>
      <c r="H41" s="56">
        <v>5</v>
      </c>
      <c r="I41" s="56">
        <v>4</v>
      </c>
      <c r="J41" s="56">
        <v>1</v>
      </c>
      <c r="K41" s="56">
        <v>2</v>
      </c>
      <c r="L41" s="120">
        <v>3</v>
      </c>
      <c r="M41" s="135">
        <f>(H41+I41+J41)*(K41+L41)</f>
        <v>50</v>
      </c>
      <c r="N41" s="7"/>
      <c r="Q41" s="53"/>
      <c r="R41" s="53"/>
      <c r="S41" s="53"/>
    </row>
    <row r="42" spans="1:19" s="2" customFormat="1" ht="30.75" thickBot="1" x14ac:dyDescent="0.3">
      <c r="A42" s="227"/>
      <c r="B42" s="96" t="s">
        <v>38</v>
      </c>
      <c r="C42" s="112" t="s">
        <v>177</v>
      </c>
      <c r="D42" s="67"/>
      <c r="E42" s="67"/>
      <c r="F42" s="68" t="s">
        <v>15</v>
      </c>
      <c r="G42" s="68"/>
      <c r="H42" s="68">
        <v>5</v>
      </c>
      <c r="I42" s="68">
        <v>4</v>
      </c>
      <c r="J42" s="68">
        <v>1</v>
      </c>
      <c r="K42" s="68">
        <v>1</v>
      </c>
      <c r="L42" s="121">
        <v>3</v>
      </c>
      <c r="M42" s="133">
        <f t="shared" ref="M42" si="9">(H42+I42+J42)*(K42+L42)</f>
        <v>40</v>
      </c>
      <c r="N42" s="7"/>
      <c r="Q42" s="53"/>
      <c r="R42" s="53"/>
      <c r="S42" s="53"/>
    </row>
    <row r="43" spans="1:19" ht="28.5" customHeight="1" x14ac:dyDescent="0.25">
      <c r="A43" s="225" t="s">
        <v>113</v>
      </c>
      <c r="B43" s="262" t="s">
        <v>114</v>
      </c>
      <c r="C43" s="88" t="s">
        <v>161</v>
      </c>
      <c r="D43" s="65"/>
      <c r="E43" s="65"/>
      <c r="F43" s="66" t="s">
        <v>15</v>
      </c>
      <c r="G43" s="66"/>
      <c r="H43" s="66">
        <v>3</v>
      </c>
      <c r="I43" s="66">
        <v>1</v>
      </c>
      <c r="J43" s="66">
        <v>1</v>
      </c>
      <c r="K43" s="66">
        <v>2</v>
      </c>
      <c r="L43" s="82">
        <v>3</v>
      </c>
      <c r="M43" s="131">
        <f t="shared" ref="M43:M44" si="10">(H43+I43+J43)*(K43+L43)</f>
        <v>25</v>
      </c>
    </row>
    <row r="44" spans="1:19" ht="30" x14ac:dyDescent="0.25">
      <c r="A44" s="226"/>
      <c r="B44" s="263"/>
      <c r="C44" s="89" t="s">
        <v>27</v>
      </c>
      <c r="D44" s="57"/>
      <c r="E44" s="57"/>
      <c r="F44" s="56" t="s">
        <v>15</v>
      </c>
      <c r="G44" s="56"/>
      <c r="H44" s="56">
        <v>3</v>
      </c>
      <c r="I44" s="56">
        <v>2</v>
      </c>
      <c r="J44" s="56">
        <v>1</v>
      </c>
      <c r="K44" s="56">
        <v>2</v>
      </c>
      <c r="L44" s="120">
        <v>3</v>
      </c>
      <c r="M44" s="132">
        <f t="shared" si="10"/>
        <v>30</v>
      </c>
    </row>
    <row r="45" spans="1:19" ht="39.75" customHeight="1" x14ac:dyDescent="0.25">
      <c r="A45" s="226"/>
      <c r="B45" s="263"/>
      <c r="C45" s="111" t="s">
        <v>175</v>
      </c>
      <c r="D45" s="57"/>
      <c r="E45" s="57"/>
      <c r="F45" s="56" t="s">
        <v>15</v>
      </c>
      <c r="G45" s="56"/>
      <c r="H45" s="56">
        <v>3</v>
      </c>
      <c r="I45" s="56">
        <v>1</v>
      </c>
      <c r="J45" s="56">
        <v>1</v>
      </c>
      <c r="K45" s="56">
        <v>2</v>
      </c>
      <c r="L45" s="119">
        <v>3</v>
      </c>
      <c r="M45" s="132">
        <f t="shared" ref="M45" si="11">(H45+I45+J45)*(K45+L45)</f>
        <v>25</v>
      </c>
    </row>
    <row r="46" spans="1:19" ht="30.75" thickBot="1" x14ac:dyDescent="0.3">
      <c r="A46" s="227"/>
      <c r="B46" s="266"/>
      <c r="C46" s="96" t="s">
        <v>40</v>
      </c>
      <c r="D46" s="67"/>
      <c r="E46" s="67"/>
      <c r="F46" s="68"/>
      <c r="G46" s="68" t="s">
        <v>15</v>
      </c>
      <c r="H46" s="68">
        <v>3</v>
      </c>
      <c r="I46" s="68">
        <v>2</v>
      </c>
      <c r="J46" s="68">
        <v>1</v>
      </c>
      <c r="K46" s="68">
        <v>0</v>
      </c>
      <c r="L46" s="125">
        <v>3</v>
      </c>
      <c r="M46" s="133">
        <f t="shared" ref="M46:M48" si="12">(H46+I46+J46)*(K46+L46)</f>
        <v>18</v>
      </c>
    </row>
    <row r="47" spans="1:19" ht="60" x14ac:dyDescent="0.25">
      <c r="A47" s="230" t="s">
        <v>115</v>
      </c>
      <c r="B47" s="262" t="s">
        <v>41</v>
      </c>
      <c r="C47" s="192" t="s">
        <v>313</v>
      </c>
      <c r="D47" s="65"/>
      <c r="E47" s="65"/>
      <c r="F47" s="66"/>
      <c r="G47" s="66" t="s">
        <v>15</v>
      </c>
      <c r="H47" s="66">
        <v>3</v>
      </c>
      <c r="I47" s="66">
        <v>2</v>
      </c>
      <c r="J47" s="66">
        <v>3</v>
      </c>
      <c r="K47" s="66">
        <v>0</v>
      </c>
      <c r="L47" s="126">
        <v>3</v>
      </c>
      <c r="M47" s="131">
        <f t="shared" si="12"/>
        <v>24</v>
      </c>
    </row>
    <row r="48" spans="1:19" ht="30" x14ac:dyDescent="0.25">
      <c r="A48" s="231"/>
      <c r="B48" s="263"/>
      <c r="C48" s="111" t="s">
        <v>178</v>
      </c>
      <c r="D48" s="57"/>
      <c r="E48" s="57"/>
      <c r="F48" s="56"/>
      <c r="G48" s="56" t="s">
        <v>15</v>
      </c>
      <c r="H48" s="56">
        <v>3</v>
      </c>
      <c r="I48" s="56">
        <v>4</v>
      </c>
      <c r="J48" s="56">
        <v>3</v>
      </c>
      <c r="K48" s="56">
        <v>1</v>
      </c>
      <c r="L48" s="119">
        <v>3</v>
      </c>
      <c r="M48" s="132">
        <f t="shared" si="12"/>
        <v>40</v>
      </c>
    </row>
    <row r="49" spans="1:14" ht="30.75" thickBot="1" x14ac:dyDescent="0.3">
      <c r="A49" s="261"/>
      <c r="B49" s="266"/>
      <c r="C49" s="112" t="s">
        <v>179</v>
      </c>
      <c r="D49" s="67"/>
      <c r="E49" s="67"/>
      <c r="F49" s="68"/>
      <c r="G49" s="68" t="s">
        <v>15</v>
      </c>
      <c r="H49" s="68">
        <v>5</v>
      </c>
      <c r="I49" s="68">
        <v>3</v>
      </c>
      <c r="J49" s="68">
        <v>3</v>
      </c>
      <c r="K49" s="68">
        <v>0</v>
      </c>
      <c r="L49" s="121">
        <v>3</v>
      </c>
      <c r="M49" s="133">
        <f t="shared" si="0"/>
        <v>33</v>
      </c>
    </row>
    <row r="50" spans="1:14" ht="31.5" customHeight="1" x14ac:dyDescent="0.25">
      <c r="A50" s="268" t="s">
        <v>42</v>
      </c>
      <c r="B50" s="97" t="s">
        <v>116</v>
      </c>
      <c r="C50" s="88" t="s">
        <v>24</v>
      </c>
      <c r="D50" s="65"/>
      <c r="E50" s="65"/>
      <c r="F50" s="66"/>
      <c r="G50" s="66" t="s">
        <v>15</v>
      </c>
      <c r="H50" s="66">
        <v>3</v>
      </c>
      <c r="I50" s="66">
        <v>4</v>
      </c>
      <c r="J50" s="66">
        <v>1</v>
      </c>
      <c r="K50" s="66">
        <v>1</v>
      </c>
      <c r="L50" s="82">
        <v>3</v>
      </c>
      <c r="M50" s="131">
        <f t="shared" si="0"/>
        <v>32</v>
      </c>
    </row>
    <row r="51" spans="1:14" ht="42" customHeight="1" x14ac:dyDescent="0.25">
      <c r="A51" s="269"/>
      <c r="B51" s="89" t="s">
        <v>43</v>
      </c>
      <c r="C51" s="89" t="s">
        <v>157</v>
      </c>
      <c r="D51" s="57"/>
      <c r="E51" s="57"/>
      <c r="F51" s="56" t="s">
        <v>15</v>
      </c>
      <c r="G51" s="56"/>
      <c r="H51" s="56">
        <v>5</v>
      </c>
      <c r="I51" s="56">
        <v>1</v>
      </c>
      <c r="J51" s="56">
        <v>3</v>
      </c>
      <c r="K51" s="56">
        <v>1</v>
      </c>
      <c r="L51" s="120">
        <v>3</v>
      </c>
      <c r="M51" s="132">
        <f t="shared" si="0"/>
        <v>36</v>
      </c>
    </row>
    <row r="52" spans="1:14" ht="45.75" thickBot="1" x14ac:dyDescent="0.3">
      <c r="A52" s="270"/>
      <c r="B52" s="96" t="s">
        <v>155</v>
      </c>
      <c r="C52" s="96" t="s">
        <v>39</v>
      </c>
      <c r="D52" s="67"/>
      <c r="E52" s="67"/>
      <c r="F52" s="68" t="s">
        <v>15</v>
      </c>
      <c r="G52" s="68"/>
      <c r="H52" s="68">
        <v>3</v>
      </c>
      <c r="I52" s="68">
        <v>5</v>
      </c>
      <c r="J52" s="68">
        <v>3</v>
      </c>
      <c r="K52" s="68">
        <v>1</v>
      </c>
      <c r="L52" s="121">
        <v>3</v>
      </c>
      <c r="M52" s="133">
        <f t="shared" si="0"/>
        <v>44</v>
      </c>
    </row>
    <row r="53" spans="1:14" ht="75.75" thickBot="1" x14ac:dyDescent="0.3">
      <c r="A53" s="90" t="s">
        <v>117</v>
      </c>
      <c r="B53" s="100" t="s">
        <v>44</v>
      </c>
      <c r="C53" s="114" t="s">
        <v>180</v>
      </c>
      <c r="D53" s="74"/>
      <c r="E53" s="74"/>
      <c r="F53" s="75" t="s">
        <v>15</v>
      </c>
      <c r="G53" s="75"/>
      <c r="H53" s="75">
        <v>5</v>
      </c>
      <c r="I53" s="75">
        <v>4</v>
      </c>
      <c r="J53" s="75">
        <v>1</v>
      </c>
      <c r="K53" s="75">
        <v>1</v>
      </c>
      <c r="L53" s="127">
        <v>3</v>
      </c>
      <c r="M53" s="138">
        <f t="shared" ref="M53:M54" si="13">(H53+I53+J53)*(K53+L53)</f>
        <v>40</v>
      </c>
      <c r="N53" s="55"/>
    </row>
    <row r="54" spans="1:14" ht="54" customHeight="1" thickBot="1" x14ac:dyDescent="0.3">
      <c r="A54" s="90" t="s">
        <v>45</v>
      </c>
      <c r="B54" s="100" t="s">
        <v>46</v>
      </c>
      <c r="C54" s="114" t="s">
        <v>181</v>
      </c>
      <c r="D54" s="74"/>
      <c r="E54" s="74"/>
      <c r="F54" s="75" t="s">
        <v>15</v>
      </c>
      <c r="G54" s="75"/>
      <c r="H54" s="75">
        <v>1</v>
      </c>
      <c r="I54" s="75">
        <v>4</v>
      </c>
      <c r="J54" s="75">
        <v>1</v>
      </c>
      <c r="K54" s="75">
        <v>3</v>
      </c>
      <c r="L54" s="127">
        <v>3</v>
      </c>
      <c r="M54" s="138">
        <f t="shared" si="13"/>
        <v>36</v>
      </c>
      <c r="N54" s="55"/>
    </row>
    <row r="55" spans="1:14" x14ac:dyDescent="0.25">
      <c r="A55" s="225" t="s">
        <v>118</v>
      </c>
      <c r="B55" s="228" t="s">
        <v>47</v>
      </c>
      <c r="C55" s="101" t="s">
        <v>158</v>
      </c>
      <c r="D55" s="65"/>
      <c r="E55" s="65"/>
      <c r="F55" s="66"/>
      <c r="G55" s="66" t="s">
        <v>15</v>
      </c>
      <c r="H55" s="66">
        <v>5</v>
      </c>
      <c r="I55" s="66">
        <v>4</v>
      </c>
      <c r="J55" s="66">
        <v>1</v>
      </c>
      <c r="K55" s="66">
        <v>0</v>
      </c>
      <c r="L55" s="82">
        <v>3</v>
      </c>
      <c r="M55" s="131">
        <f>(H55+I55+J55)*(K55+L55)</f>
        <v>30</v>
      </c>
      <c r="N55" s="55"/>
    </row>
    <row r="56" spans="1:14" ht="30.75" thickBot="1" x14ac:dyDescent="0.3">
      <c r="A56" s="227"/>
      <c r="B56" s="229"/>
      <c r="C56" s="102" t="s">
        <v>119</v>
      </c>
      <c r="D56" s="76"/>
      <c r="E56" s="76"/>
      <c r="F56" s="77" t="s">
        <v>15</v>
      </c>
      <c r="G56" s="77"/>
      <c r="H56" s="77">
        <v>5</v>
      </c>
      <c r="I56" s="77">
        <v>4</v>
      </c>
      <c r="J56" s="77">
        <v>3</v>
      </c>
      <c r="K56" s="77">
        <v>1</v>
      </c>
      <c r="L56" s="128">
        <v>3</v>
      </c>
      <c r="M56" s="139">
        <f t="shared" ref="M56" si="14">(H56+I56+J56)*(K56+L56)</f>
        <v>48</v>
      </c>
      <c r="N56" s="55"/>
    </row>
    <row r="57" spans="1:14" ht="32.25" thickBot="1" x14ac:dyDescent="0.3">
      <c r="A57" s="90" t="s">
        <v>48</v>
      </c>
      <c r="B57" s="103" t="s">
        <v>20</v>
      </c>
      <c r="C57" s="114" t="s">
        <v>182</v>
      </c>
      <c r="D57" s="78"/>
      <c r="E57" s="78"/>
      <c r="F57" s="79"/>
      <c r="G57" s="79" t="s">
        <v>15</v>
      </c>
      <c r="H57" s="79">
        <v>5</v>
      </c>
      <c r="I57" s="79">
        <v>1</v>
      </c>
      <c r="J57" s="79">
        <v>1</v>
      </c>
      <c r="K57" s="79">
        <v>0</v>
      </c>
      <c r="L57" s="129">
        <v>5</v>
      </c>
      <c r="M57" s="138">
        <f>(H57+I57+J57)*(K57+L57)</f>
        <v>35</v>
      </c>
      <c r="N57" s="55"/>
    </row>
    <row r="58" spans="1:14" ht="30" x14ac:dyDescent="0.25">
      <c r="A58" s="225" t="s">
        <v>120</v>
      </c>
      <c r="B58" s="228" t="s">
        <v>17</v>
      </c>
      <c r="C58" s="91" t="s">
        <v>150</v>
      </c>
      <c r="D58" s="65"/>
      <c r="E58" s="65"/>
      <c r="F58" s="66"/>
      <c r="G58" s="66" t="s">
        <v>15</v>
      </c>
      <c r="H58" s="66">
        <v>5</v>
      </c>
      <c r="I58" s="66">
        <v>5</v>
      </c>
      <c r="J58" s="66">
        <v>3</v>
      </c>
      <c r="K58" s="66">
        <v>0</v>
      </c>
      <c r="L58" s="82">
        <v>3</v>
      </c>
      <c r="M58" s="131">
        <f>(H58+I58+J58)*(K58+L58)</f>
        <v>39</v>
      </c>
    </row>
    <row r="59" spans="1:14" ht="21" customHeight="1" x14ac:dyDescent="0.25">
      <c r="A59" s="226"/>
      <c r="B59" s="214"/>
      <c r="C59" s="223" t="s">
        <v>151</v>
      </c>
      <c r="D59" s="57"/>
      <c r="E59" s="57"/>
      <c r="F59" s="217"/>
      <c r="G59" s="217" t="s">
        <v>15</v>
      </c>
      <c r="H59" s="217">
        <v>5</v>
      </c>
      <c r="I59" s="217">
        <v>2</v>
      </c>
      <c r="J59" s="217">
        <v>1</v>
      </c>
      <c r="K59" s="217">
        <v>0</v>
      </c>
      <c r="L59" s="219">
        <v>3</v>
      </c>
      <c r="M59" s="221">
        <f t="shared" ref="M59" si="15">(H59+I59+J59)*(K59+L59)</f>
        <v>24</v>
      </c>
    </row>
    <row r="60" spans="1:14" ht="18" customHeight="1" x14ac:dyDescent="0.25">
      <c r="A60" s="226"/>
      <c r="B60" s="214"/>
      <c r="C60" s="224"/>
      <c r="D60" s="57"/>
      <c r="E60" s="57"/>
      <c r="F60" s="218"/>
      <c r="G60" s="218"/>
      <c r="H60" s="218"/>
      <c r="I60" s="218"/>
      <c r="J60" s="218"/>
      <c r="K60" s="218"/>
      <c r="L60" s="220"/>
      <c r="M60" s="222"/>
    </row>
    <row r="61" spans="1:14" ht="30.75" thickBot="1" x14ac:dyDescent="0.3">
      <c r="A61" s="227"/>
      <c r="B61" s="104" t="s">
        <v>20</v>
      </c>
      <c r="C61" s="111" t="s">
        <v>183</v>
      </c>
      <c r="D61" s="67"/>
      <c r="E61" s="67"/>
      <c r="F61" s="68" t="s">
        <v>15</v>
      </c>
      <c r="G61" s="68"/>
      <c r="H61" s="68">
        <v>5</v>
      </c>
      <c r="I61" s="68">
        <v>2</v>
      </c>
      <c r="J61" s="68">
        <v>1</v>
      </c>
      <c r="K61" s="68">
        <v>0</v>
      </c>
      <c r="L61" s="121">
        <v>3</v>
      </c>
      <c r="M61" s="133">
        <f>(H61+I61+J61)*(K61+L61)</f>
        <v>24</v>
      </c>
    </row>
    <row r="62" spans="1:14" x14ac:dyDescent="0.25">
      <c r="A62" s="225" t="s">
        <v>125</v>
      </c>
      <c r="B62" s="228" t="s">
        <v>49</v>
      </c>
      <c r="C62" s="88" t="s">
        <v>16</v>
      </c>
      <c r="D62" s="65"/>
      <c r="E62" s="65"/>
      <c r="F62" s="66"/>
      <c r="G62" s="66" t="s">
        <v>15</v>
      </c>
      <c r="H62" s="66">
        <v>5</v>
      </c>
      <c r="I62" s="66">
        <v>3</v>
      </c>
      <c r="J62" s="66">
        <v>1</v>
      </c>
      <c r="K62" s="66">
        <v>0</v>
      </c>
      <c r="L62" s="82">
        <v>1</v>
      </c>
      <c r="M62" s="131">
        <f t="shared" ref="M62" si="16">(H62+I62+J62)*(K62+L62)</f>
        <v>9</v>
      </c>
    </row>
    <row r="63" spans="1:14" ht="30" x14ac:dyDescent="0.25">
      <c r="A63" s="226"/>
      <c r="B63" s="214"/>
      <c r="C63" s="89" t="s">
        <v>126</v>
      </c>
      <c r="D63" s="57"/>
      <c r="E63" s="57"/>
      <c r="F63" s="56" t="s">
        <v>15</v>
      </c>
      <c r="G63" s="56"/>
      <c r="H63" s="56">
        <v>5</v>
      </c>
      <c r="I63" s="56">
        <v>3</v>
      </c>
      <c r="J63" s="56">
        <v>1</v>
      </c>
      <c r="K63" s="56">
        <v>0</v>
      </c>
      <c r="L63" s="120">
        <v>3</v>
      </c>
      <c r="M63" s="132">
        <f>(H63+I63+J63)*(K63+L63)</f>
        <v>27</v>
      </c>
    </row>
    <row r="64" spans="1:14" ht="30" x14ac:dyDescent="0.25">
      <c r="A64" s="226"/>
      <c r="B64" s="214" t="s">
        <v>17</v>
      </c>
      <c r="C64" s="89" t="s">
        <v>150</v>
      </c>
      <c r="D64" s="57"/>
      <c r="E64" s="57"/>
      <c r="F64" s="56"/>
      <c r="G64" s="56" t="s">
        <v>15</v>
      </c>
      <c r="H64" s="56">
        <v>5</v>
      </c>
      <c r="I64" s="56">
        <v>2</v>
      </c>
      <c r="J64" s="56">
        <v>1</v>
      </c>
      <c r="K64" s="56">
        <v>0</v>
      </c>
      <c r="L64" s="119">
        <v>3</v>
      </c>
      <c r="M64" s="132">
        <f t="shared" ref="M64:M66" si="17">(H64+I64+J64)*(K64+L64)</f>
        <v>24</v>
      </c>
    </row>
    <row r="65" spans="1:13" ht="26.25" customHeight="1" x14ac:dyDescent="0.25">
      <c r="A65" s="226"/>
      <c r="B65" s="214"/>
      <c r="C65" s="89" t="s">
        <v>151</v>
      </c>
      <c r="D65" s="57"/>
      <c r="E65" s="57"/>
      <c r="F65" s="56"/>
      <c r="G65" s="56" t="s">
        <v>15</v>
      </c>
      <c r="H65" s="56">
        <v>5</v>
      </c>
      <c r="I65" s="56">
        <v>2</v>
      </c>
      <c r="J65" s="56">
        <v>1</v>
      </c>
      <c r="K65" s="56">
        <v>0</v>
      </c>
      <c r="L65" s="120">
        <v>3</v>
      </c>
      <c r="M65" s="132">
        <f t="shared" si="17"/>
        <v>24</v>
      </c>
    </row>
    <row r="66" spans="1:13" ht="45.75" thickBot="1" x14ac:dyDescent="0.3">
      <c r="A66" s="227"/>
      <c r="B66" s="104" t="s">
        <v>127</v>
      </c>
      <c r="C66" s="96" t="s">
        <v>128</v>
      </c>
      <c r="D66" s="67"/>
      <c r="E66" s="67"/>
      <c r="F66" s="68"/>
      <c r="G66" s="68" t="s">
        <v>15</v>
      </c>
      <c r="H66" s="68">
        <v>5</v>
      </c>
      <c r="I66" s="68">
        <v>3</v>
      </c>
      <c r="J66" s="68">
        <v>1</v>
      </c>
      <c r="K66" s="68">
        <v>0</v>
      </c>
      <c r="L66" s="121">
        <v>3</v>
      </c>
      <c r="M66" s="133">
        <f t="shared" si="17"/>
        <v>27</v>
      </c>
    </row>
    <row r="67" spans="1:13" ht="30" x14ac:dyDescent="0.25">
      <c r="A67" s="225" t="s">
        <v>123</v>
      </c>
      <c r="B67" s="215" t="s">
        <v>129</v>
      </c>
      <c r="C67" s="88" t="s">
        <v>27</v>
      </c>
      <c r="D67" s="65"/>
      <c r="E67" s="65"/>
      <c r="F67" s="66" t="s">
        <v>15</v>
      </c>
      <c r="G67" s="66"/>
      <c r="H67" s="66">
        <v>5</v>
      </c>
      <c r="I67" s="66">
        <v>1</v>
      </c>
      <c r="J67" s="66">
        <v>3</v>
      </c>
      <c r="K67" s="66">
        <v>0</v>
      </c>
      <c r="L67" s="82">
        <v>1</v>
      </c>
      <c r="M67" s="131">
        <f t="shared" ref="M67:M68" si="18">(H67+I67+J67)*(K67+L67)</f>
        <v>9</v>
      </c>
    </row>
    <row r="68" spans="1:13" ht="30" x14ac:dyDescent="0.25">
      <c r="A68" s="226"/>
      <c r="B68" s="237"/>
      <c r="C68" s="89" t="s">
        <v>23</v>
      </c>
      <c r="D68" s="57"/>
      <c r="E68" s="57"/>
      <c r="F68" s="56" t="s">
        <v>15</v>
      </c>
      <c r="G68" s="56"/>
      <c r="H68" s="56">
        <v>5</v>
      </c>
      <c r="I68" s="56">
        <v>1</v>
      </c>
      <c r="J68" s="56">
        <v>3</v>
      </c>
      <c r="K68" s="56">
        <v>0</v>
      </c>
      <c r="L68" s="120">
        <v>1</v>
      </c>
      <c r="M68" s="132">
        <f t="shared" si="18"/>
        <v>9</v>
      </c>
    </row>
    <row r="69" spans="1:13" x14ac:dyDescent="0.25">
      <c r="A69" s="226"/>
      <c r="B69" s="216"/>
      <c r="C69" s="89" t="s">
        <v>16</v>
      </c>
      <c r="D69" s="57"/>
      <c r="E69" s="57"/>
      <c r="F69" s="56"/>
      <c r="G69" s="56" t="s">
        <v>15</v>
      </c>
      <c r="H69" s="56">
        <v>5</v>
      </c>
      <c r="I69" s="56">
        <v>1</v>
      </c>
      <c r="J69" s="56">
        <v>3</v>
      </c>
      <c r="K69" s="56">
        <v>0</v>
      </c>
      <c r="L69" s="120">
        <v>1</v>
      </c>
      <c r="M69" s="132">
        <f>(H69+I69+J69)*(K69+L69)</f>
        <v>9</v>
      </c>
    </row>
    <row r="70" spans="1:13" ht="30" x14ac:dyDescent="0.25">
      <c r="A70" s="226"/>
      <c r="B70" s="214" t="s">
        <v>17</v>
      </c>
      <c r="C70" s="89" t="s">
        <v>150</v>
      </c>
      <c r="D70" s="57"/>
      <c r="E70" s="57"/>
      <c r="F70" s="56"/>
      <c r="G70" s="56" t="s">
        <v>15</v>
      </c>
      <c r="H70" s="56">
        <v>5</v>
      </c>
      <c r="I70" s="56">
        <v>1</v>
      </c>
      <c r="J70" s="56">
        <v>1</v>
      </c>
      <c r="K70" s="56">
        <v>0</v>
      </c>
      <c r="L70" s="119">
        <v>3</v>
      </c>
      <c r="M70" s="132">
        <f t="shared" ref="M70:M74" si="19">(H70+I70+J70)*(K70+L70)</f>
        <v>21</v>
      </c>
    </row>
    <row r="71" spans="1:13" ht="30" x14ac:dyDescent="0.25">
      <c r="A71" s="226"/>
      <c r="B71" s="214"/>
      <c r="C71" s="89" t="s">
        <v>151</v>
      </c>
      <c r="D71" s="57"/>
      <c r="E71" s="57"/>
      <c r="F71" s="56"/>
      <c r="G71" s="56" t="s">
        <v>15</v>
      </c>
      <c r="H71" s="56">
        <v>1</v>
      </c>
      <c r="I71" s="56">
        <v>1</v>
      </c>
      <c r="J71" s="56">
        <v>1</v>
      </c>
      <c r="K71" s="56">
        <v>0</v>
      </c>
      <c r="L71" s="120">
        <v>1</v>
      </c>
      <c r="M71" s="132">
        <f t="shared" si="19"/>
        <v>3</v>
      </c>
    </row>
    <row r="72" spans="1:13" ht="19.5" thickBot="1" x14ac:dyDescent="0.3">
      <c r="A72" s="227"/>
      <c r="B72" s="104" t="s">
        <v>20</v>
      </c>
      <c r="C72" s="112" t="s">
        <v>184</v>
      </c>
      <c r="D72" s="67"/>
      <c r="E72" s="67"/>
      <c r="F72" s="68" t="s">
        <v>15</v>
      </c>
      <c r="G72" s="68" t="s">
        <v>15</v>
      </c>
      <c r="H72" s="68">
        <v>5</v>
      </c>
      <c r="I72" s="68">
        <v>3</v>
      </c>
      <c r="J72" s="68">
        <v>1</v>
      </c>
      <c r="K72" s="68">
        <v>0</v>
      </c>
      <c r="L72" s="121">
        <v>2</v>
      </c>
      <c r="M72" s="133">
        <f t="shared" si="19"/>
        <v>18</v>
      </c>
    </row>
    <row r="73" spans="1:13" ht="30" x14ac:dyDescent="0.25">
      <c r="A73" s="225" t="s">
        <v>131</v>
      </c>
      <c r="B73" s="215" t="s">
        <v>49</v>
      </c>
      <c r="C73" s="88" t="s">
        <v>27</v>
      </c>
      <c r="D73" s="65"/>
      <c r="E73" s="65"/>
      <c r="F73" s="66" t="s">
        <v>15</v>
      </c>
      <c r="G73" s="66"/>
      <c r="H73" s="66">
        <v>5</v>
      </c>
      <c r="I73" s="66">
        <v>1</v>
      </c>
      <c r="J73" s="66">
        <v>3</v>
      </c>
      <c r="K73" s="66">
        <v>0</v>
      </c>
      <c r="L73" s="82">
        <v>1</v>
      </c>
      <c r="M73" s="131">
        <f t="shared" si="19"/>
        <v>9</v>
      </c>
    </row>
    <row r="74" spans="1:13" ht="30" x14ac:dyDescent="0.25">
      <c r="A74" s="226"/>
      <c r="B74" s="237"/>
      <c r="C74" s="89" t="s">
        <v>23</v>
      </c>
      <c r="D74" s="57"/>
      <c r="E74" s="57"/>
      <c r="F74" s="56" t="s">
        <v>15</v>
      </c>
      <c r="G74" s="56"/>
      <c r="H74" s="56">
        <v>5</v>
      </c>
      <c r="I74" s="56">
        <v>1</v>
      </c>
      <c r="J74" s="56">
        <v>3</v>
      </c>
      <c r="K74" s="56">
        <v>0</v>
      </c>
      <c r="L74" s="120">
        <v>1</v>
      </c>
      <c r="M74" s="132">
        <f t="shared" si="19"/>
        <v>9</v>
      </c>
    </row>
    <row r="75" spans="1:13" ht="30" x14ac:dyDescent="0.25">
      <c r="A75" s="226"/>
      <c r="B75" s="216"/>
      <c r="C75" s="89" t="s">
        <v>130</v>
      </c>
      <c r="D75" s="57"/>
      <c r="E75" s="57"/>
      <c r="F75" s="56" t="s">
        <v>15</v>
      </c>
      <c r="G75" s="56"/>
      <c r="H75" s="56">
        <v>5</v>
      </c>
      <c r="I75" s="56">
        <v>4</v>
      </c>
      <c r="J75" s="56">
        <v>1</v>
      </c>
      <c r="K75" s="56">
        <v>0</v>
      </c>
      <c r="L75" s="120">
        <v>3</v>
      </c>
      <c r="M75" s="132">
        <f>(H75+I75+J75)*(K75+L75)</f>
        <v>30</v>
      </c>
    </row>
    <row r="76" spans="1:13" ht="30" x14ac:dyDescent="0.25">
      <c r="A76" s="226"/>
      <c r="B76" s="214" t="s">
        <v>17</v>
      </c>
      <c r="C76" s="89" t="s">
        <v>150</v>
      </c>
      <c r="D76" s="57"/>
      <c r="E76" s="57"/>
      <c r="F76" s="56"/>
      <c r="G76" s="56" t="s">
        <v>15</v>
      </c>
      <c r="H76" s="56">
        <v>5</v>
      </c>
      <c r="I76" s="56">
        <v>3</v>
      </c>
      <c r="J76" s="56">
        <v>1</v>
      </c>
      <c r="K76" s="56">
        <v>0</v>
      </c>
      <c r="L76" s="119">
        <v>3</v>
      </c>
      <c r="M76" s="132">
        <f t="shared" ref="M76:M80" si="20">(H76+I76+J76)*(K76+L76)</f>
        <v>27</v>
      </c>
    </row>
    <row r="77" spans="1:13" ht="30" x14ac:dyDescent="0.25">
      <c r="A77" s="226"/>
      <c r="B77" s="214"/>
      <c r="C77" s="89" t="s">
        <v>151</v>
      </c>
      <c r="D77" s="57"/>
      <c r="E77" s="57"/>
      <c r="F77" s="56"/>
      <c r="G77" s="56" t="s">
        <v>15</v>
      </c>
      <c r="H77" s="56">
        <v>1</v>
      </c>
      <c r="I77" s="56">
        <v>2</v>
      </c>
      <c r="J77" s="56">
        <v>1</v>
      </c>
      <c r="K77" s="56">
        <v>0</v>
      </c>
      <c r="L77" s="120">
        <v>3</v>
      </c>
      <c r="M77" s="132">
        <f t="shared" si="20"/>
        <v>12</v>
      </c>
    </row>
    <row r="78" spans="1:13" ht="30.75" thickBot="1" x14ac:dyDescent="0.3">
      <c r="A78" s="227"/>
      <c r="B78" s="104" t="s">
        <v>20</v>
      </c>
      <c r="C78" s="111" t="s">
        <v>183</v>
      </c>
      <c r="D78" s="67"/>
      <c r="E78" s="67"/>
      <c r="F78" s="68" t="s">
        <v>15</v>
      </c>
      <c r="G78" s="68"/>
      <c r="H78" s="68">
        <v>5</v>
      </c>
      <c r="I78" s="68">
        <v>2</v>
      </c>
      <c r="J78" s="68">
        <v>1</v>
      </c>
      <c r="K78" s="68">
        <v>0</v>
      </c>
      <c r="L78" s="121">
        <v>3</v>
      </c>
      <c r="M78" s="133">
        <f t="shared" si="20"/>
        <v>24</v>
      </c>
    </row>
    <row r="79" spans="1:13" ht="30" x14ac:dyDescent="0.25">
      <c r="A79" s="225" t="s">
        <v>132</v>
      </c>
      <c r="B79" s="215" t="s">
        <v>49</v>
      </c>
      <c r="C79" s="88" t="s">
        <v>27</v>
      </c>
      <c r="D79" s="65"/>
      <c r="E79" s="65"/>
      <c r="F79" s="66" t="s">
        <v>15</v>
      </c>
      <c r="G79" s="66"/>
      <c r="H79" s="66">
        <v>5</v>
      </c>
      <c r="I79" s="66">
        <v>1</v>
      </c>
      <c r="J79" s="66">
        <v>3</v>
      </c>
      <c r="K79" s="66">
        <v>0</v>
      </c>
      <c r="L79" s="82">
        <v>1</v>
      </c>
      <c r="M79" s="131">
        <f t="shared" si="20"/>
        <v>9</v>
      </c>
    </row>
    <row r="80" spans="1:13" ht="30" x14ac:dyDescent="0.25">
      <c r="A80" s="226"/>
      <c r="B80" s="237"/>
      <c r="C80" s="89" t="s">
        <v>23</v>
      </c>
      <c r="D80" s="57"/>
      <c r="E80" s="57"/>
      <c r="F80" s="56" t="s">
        <v>15</v>
      </c>
      <c r="G80" s="56"/>
      <c r="H80" s="56">
        <v>5</v>
      </c>
      <c r="I80" s="56">
        <v>1</v>
      </c>
      <c r="J80" s="56">
        <v>3</v>
      </c>
      <c r="K80" s="56">
        <v>0</v>
      </c>
      <c r="L80" s="120">
        <v>1</v>
      </c>
      <c r="M80" s="132">
        <f t="shared" si="20"/>
        <v>9</v>
      </c>
    </row>
    <row r="81" spans="1:13" ht="30" x14ac:dyDescent="0.25">
      <c r="A81" s="226"/>
      <c r="B81" s="216"/>
      <c r="C81" s="89" t="s">
        <v>130</v>
      </c>
      <c r="D81" s="57"/>
      <c r="E81" s="57"/>
      <c r="F81" s="56" t="s">
        <v>15</v>
      </c>
      <c r="G81" s="56"/>
      <c r="H81" s="56">
        <v>5</v>
      </c>
      <c r="I81" s="56">
        <v>1</v>
      </c>
      <c r="J81" s="56">
        <v>5</v>
      </c>
      <c r="K81" s="56">
        <v>0</v>
      </c>
      <c r="L81" s="120">
        <v>1</v>
      </c>
      <c r="M81" s="132">
        <f>(H81+I81+J81)*(K81+L81)</f>
        <v>11</v>
      </c>
    </row>
    <row r="82" spans="1:13" ht="30" x14ac:dyDescent="0.25">
      <c r="A82" s="226"/>
      <c r="B82" s="214" t="s">
        <v>17</v>
      </c>
      <c r="C82" s="89" t="s">
        <v>150</v>
      </c>
      <c r="D82" s="57"/>
      <c r="E82" s="57"/>
      <c r="F82" s="56"/>
      <c r="G82" s="56" t="s">
        <v>15</v>
      </c>
      <c r="H82" s="56">
        <v>5</v>
      </c>
      <c r="I82" s="56">
        <v>1</v>
      </c>
      <c r="J82" s="56">
        <v>1</v>
      </c>
      <c r="K82" s="56">
        <v>0</v>
      </c>
      <c r="L82" s="119">
        <v>3</v>
      </c>
      <c r="M82" s="132">
        <f t="shared" ref="M82:M87" si="21">(H82+I82+J82)*(K82+L82)</f>
        <v>21</v>
      </c>
    </row>
    <row r="83" spans="1:13" ht="30" x14ac:dyDescent="0.25">
      <c r="A83" s="226"/>
      <c r="B83" s="214"/>
      <c r="C83" s="89" t="s">
        <v>151</v>
      </c>
      <c r="D83" s="57"/>
      <c r="E83" s="57"/>
      <c r="F83" s="56"/>
      <c r="G83" s="56" t="s">
        <v>15</v>
      </c>
      <c r="H83" s="56">
        <v>5</v>
      </c>
      <c r="I83" s="56">
        <v>1</v>
      </c>
      <c r="J83" s="56">
        <v>3</v>
      </c>
      <c r="K83" s="56">
        <v>0</v>
      </c>
      <c r="L83" s="120">
        <v>1</v>
      </c>
      <c r="M83" s="132">
        <f t="shared" si="21"/>
        <v>9</v>
      </c>
    </row>
    <row r="84" spans="1:13" x14ac:dyDescent="0.25">
      <c r="A84" s="226"/>
      <c r="B84" s="105" t="s">
        <v>50</v>
      </c>
      <c r="C84" s="111" t="s">
        <v>185</v>
      </c>
      <c r="D84" s="57"/>
      <c r="E84" s="57"/>
      <c r="F84" s="56" t="s">
        <v>15</v>
      </c>
      <c r="G84" s="56"/>
      <c r="H84" s="56">
        <v>5</v>
      </c>
      <c r="I84" s="56">
        <v>3</v>
      </c>
      <c r="J84" s="56">
        <v>1</v>
      </c>
      <c r="K84" s="56">
        <v>0</v>
      </c>
      <c r="L84" s="120">
        <v>3</v>
      </c>
      <c r="M84" s="132">
        <f t="shared" si="21"/>
        <v>27</v>
      </c>
    </row>
    <row r="85" spans="1:13" ht="30.75" thickBot="1" x14ac:dyDescent="0.3">
      <c r="A85" s="227"/>
      <c r="B85" s="104" t="s">
        <v>20</v>
      </c>
      <c r="C85" s="111" t="s">
        <v>183</v>
      </c>
      <c r="D85" s="67"/>
      <c r="E85" s="67"/>
      <c r="F85" s="68" t="s">
        <v>15</v>
      </c>
      <c r="G85" s="68"/>
      <c r="H85" s="68">
        <v>5</v>
      </c>
      <c r="I85" s="68">
        <v>3</v>
      </c>
      <c r="J85" s="68">
        <v>1</v>
      </c>
      <c r="K85" s="68">
        <v>0</v>
      </c>
      <c r="L85" s="121">
        <v>3</v>
      </c>
      <c r="M85" s="133">
        <f t="shared" si="21"/>
        <v>27</v>
      </c>
    </row>
    <row r="86" spans="1:13" ht="30" x14ac:dyDescent="0.25">
      <c r="A86" s="225" t="s">
        <v>168</v>
      </c>
      <c r="B86" s="215" t="s">
        <v>49</v>
      </c>
      <c r="C86" s="88" t="s">
        <v>27</v>
      </c>
      <c r="D86" s="65"/>
      <c r="E86" s="65"/>
      <c r="F86" s="66" t="s">
        <v>15</v>
      </c>
      <c r="G86" s="66"/>
      <c r="H86" s="66">
        <v>5</v>
      </c>
      <c r="I86" s="66">
        <v>1</v>
      </c>
      <c r="J86" s="66">
        <v>3</v>
      </c>
      <c r="K86" s="66">
        <v>0</v>
      </c>
      <c r="L86" s="82">
        <v>1</v>
      </c>
      <c r="M86" s="131">
        <f t="shared" si="21"/>
        <v>9</v>
      </c>
    </row>
    <row r="87" spans="1:13" ht="30" x14ac:dyDescent="0.25">
      <c r="A87" s="226"/>
      <c r="B87" s="237"/>
      <c r="C87" s="89" t="s">
        <v>23</v>
      </c>
      <c r="D87" s="57"/>
      <c r="E87" s="57"/>
      <c r="F87" s="56" t="s">
        <v>15</v>
      </c>
      <c r="G87" s="56"/>
      <c r="H87" s="56">
        <v>5</v>
      </c>
      <c r="I87" s="56">
        <v>1</v>
      </c>
      <c r="J87" s="56">
        <v>3</v>
      </c>
      <c r="K87" s="56">
        <v>0</v>
      </c>
      <c r="L87" s="120">
        <v>1</v>
      </c>
      <c r="M87" s="132">
        <f t="shared" si="21"/>
        <v>9</v>
      </c>
    </row>
    <row r="88" spans="1:13" x14ac:dyDescent="0.25">
      <c r="A88" s="226"/>
      <c r="B88" s="216"/>
      <c r="C88" s="89" t="s">
        <v>16</v>
      </c>
      <c r="D88" s="57"/>
      <c r="E88" s="57"/>
      <c r="F88" s="56"/>
      <c r="G88" s="56" t="s">
        <v>15</v>
      </c>
      <c r="H88" s="56">
        <v>5</v>
      </c>
      <c r="I88" s="56">
        <v>3</v>
      </c>
      <c r="J88" s="56">
        <v>1</v>
      </c>
      <c r="K88" s="56">
        <v>0</v>
      </c>
      <c r="L88" s="120">
        <v>1</v>
      </c>
      <c r="M88" s="132">
        <f>(H88+I88+J88)*(K88+L88)</f>
        <v>9</v>
      </c>
    </row>
    <row r="89" spans="1:13" ht="30" x14ac:dyDescent="0.25">
      <c r="A89" s="226"/>
      <c r="B89" s="214" t="s">
        <v>17</v>
      </c>
      <c r="C89" s="89" t="s">
        <v>150</v>
      </c>
      <c r="D89" s="57"/>
      <c r="E89" s="57"/>
      <c r="F89" s="56"/>
      <c r="G89" s="56" t="s">
        <v>15</v>
      </c>
      <c r="H89" s="56">
        <v>5</v>
      </c>
      <c r="I89" s="56">
        <v>1</v>
      </c>
      <c r="J89" s="56">
        <v>1</v>
      </c>
      <c r="K89" s="56">
        <v>0</v>
      </c>
      <c r="L89" s="119">
        <v>3</v>
      </c>
      <c r="M89" s="132">
        <f t="shared" ref="M89:M94" si="22">(H89+I89+J89)*(K89+L89)</f>
        <v>21</v>
      </c>
    </row>
    <row r="90" spans="1:13" ht="30" x14ac:dyDescent="0.25">
      <c r="A90" s="226"/>
      <c r="B90" s="214"/>
      <c r="C90" s="89" t="s">
        <v>151</v>
      </c>
      <c r="D90" s="57"/>
      <c r="E90" s="57"/>
      <c r="F90" s="56"/>
      <c r="G90" s="56" t="s">
        <v>15</v>
      </c>
      <c r="H90" s="56">
        <v>5</v>
      </c>
      <c r="I90" s="56">
        <v>1</v>
      </c>
      <c r="J90" s="56">
        <v>1</v>
      </c>
      <c r="K90" s="56">
        <v>0</v>
      </c>
      <c r="L90" s="120">
        <v>3</v>
      </c>
      <c r="M90" s="132">
        <f t="shared" si="22"/>
        <v>21</v>
      </c>
    </row>
    <row r="91" spans="1:13" ht="31.5" customHeight="1" x14ac:dyDescent="0.25">
      <c r="A91" s="226"/>
      <c r="B91" s="238" t="s">
        <v>20</v>
      </c>
      <c r="C91" s="265" t="s">
        <v>183</v>
      </c>
      <c r="D91" s="57"/>
      <c r="E91" s="57"/>
      <c r="F91" s="217" t="s">
        <v>15</v>
      </c>
      <c r="G91" s="217"/>
      <c r="H91" s="217">
        <v>1</v>
      </c>
      <c r="I91" s="217">
        <v>2</v>
      </c>
      <c r="J91" s="217">
        <v>1</v>
      </c>
      <c r="K91" s="217">
        <v>0</v>
      </c>
      <c r="L91" s="256">
        <v>3</v>
      </c>
      <c r="M91" s="221">
        <f t="shared" si="22"/>
        <v>12</v>
      </c>
    </row>
    <row r="92" spans="1:13" ht="16.5" thickBot="1" x14ac:dyDescent="0.3">
      <c r="A92" s="227"/>
      <c r="B92" s="264"/>
      <c r="C92" s="266"/>
      <c r="D92" s="67"/>
      <c r="E92" s="67"/>
      <c r="F92" s="255"/>
      <c r="G92" s="255"/>
      <c r="H92" s="255"/>
      <c r="I92" s="255"/>
      <c r="J92" s="255"/>
      <c r="K92" s="255"/>
      <c r="L92" s="257"/>
      <c r="M92" s="258"/>
    </row>
    <row r="93" spans="1:13" ht="30" x14ac:dyDescent="0.25">
      <c r="A93" s="225" t="s">
        <v>138</v>
      </c>
      <c r="B93" s="215" t="s">
        <v>49</v>
      </c>
      <c r="C93" s="88" t="s">
        <v>134</v>
      </c>
      <c r="D93" s="65"/>
      <c r="E93" s="65"/>
      <c r="F93" s="66" t="s">
        <v>15</v>
      </c>
      <c r="G93" s="66"/>
      <c r="H93" s="66">
        <v>5</v>
      </c>
      <c r="I93" s="66">
        <v>3</v>
      </c>
      <c r="J93" s="66">
        <v>1</v>
      </c>
      <c r="K93" s="66">
        <v>0</v>
      </c>
      <c r="L93" s="82">
        <v>3</v>
      </c>
      <c r="M93" s="131">
        <f t="shared" si="22"/>
        <v>27</v>
      </c>
    </row>
    <row r="94" spans="1:13" ht="31.5" customHeight="1" x14ac:dyDescent="0.25">
      <c r="A94" s="226"/>
      <c r="B94" s="237"/>
      <c r="C94" s="259" t="s">
        <v>133</v>
      </c>
      <c r="D94" s="57"/>
      <c r="E94" s="57"/>
      <c r="F94" s="217" t="s">
        <v>15</v>
      </c>
      <c r="G94" s="217"/>
      <c r="H94" s="217">
        <v>5</v>
      </c>
      <c r="I94" s="217">
        <v>3</v>
      </c>
      <c r="J94" s="217">
        <v>1</v>
      </c>
      <c r="K94" s="217">
        <v>0</v>
      </c>
      <c r="L94" s="256">
        <v>3</v>
      </c>
      <c r="M94" s="221">
        <f t="shared" si="22"/>
        <v>27</v>
      </c>
    </row>
    <row r="95" spans="1:13" ht="15.75" x14ac:dyDescent="0.25">
      <c r="A95" s="226"/>
      <c r="B95" s="216"/>
      <c r="C95" s="260"/>
      <c r="D95" s="57"/>
      <c r="E95" s="57"/>
      <c r="F95" s="218"/>
      <c r="G95" s="218"/>
      <c r="H95" s="218"/>
      <c r="I95" s="218"/>
      <c r="J95" s="218"/>
      <c r="K95" s="218"/>
      <c r="L95" s="271"/>
      <c r="M95" s="222"/>
    </row>
    <row r="96" spans="1:13" ht="30" x14ac:dyDescent="0.25">
      <c r="A96" s="226"/>
      <c r="B96" s="238" t="s">
        <v>17</v>
      </c>
      <c r="C96" s="89" t="s">
        <v>150</v>
      </c>
      <c r="D96" s="57"/>
      <c r="E96" s="57"/>
      <c r="F96" s="56"/>
      <c r="G96" s="56" t="s">
        <v>15</v>
      </c>
      <c r="H96" s="56">
        <v>5</v>
      </c>
      <c r="I96" s="56">
        <v>1</v>
      </c>
      <c r="J96" s="56">
        <v>1</v>
      </c>
      <c r="K96" s="56">
        <v>0</v>
      </c>
      <c r="L96" s="119">
        <v>3</v>
      </c>
      <c r="M96" s="132">
        <f t="shared" ref="M96:M100" si="23">(H96+I96+J96)*(K96+L96)</f>
        <v>21</v>
      </c>
    </row>
    <row r="97" spans="1:13" ht="30" x14ac:dyDescent="0.25">
      <c r="A97" s="226"/>
      <c r="B97" s="216"/>
      <c r="C97" s="89" t="s">
        <v>151</v>
      </c>
      <c r="D97" s="57"/>
      <c r="E97" s="57"/>
      <c r="F97" s="56"/>
      <c r="G97" s="56" t="s">
        <v>15</v>
      </c>
      <c r="H97" s="56">
        <v>5</v>
      </c>
      <c r="I97" s="56">
        <v>1</v>
      </c>
      <c r="J97" s="56">
        <v>1</v>
      </c>
      <c r="K97" s="56">
        <v>0</v>
      </c>
      <c r="L97" s="120">
        <v>3</v>
      </c>
      <c r="M97" s="132">
        <f t="shared" si="23"/>
        <v>21</v>
      </c>
    </row>
    <row r="98" spans="1:13" ht="30" x14ac:dyDescent="0.25">
      <c r="A98" s="226"/>
      <c r="B98" s="105" t="s">
        <v>140</v>
      </c>
      <c r="C98" s="89" t="s">
        <v>137</v>
      </c>
      <c r="D98" s="57"/>
      <c r="E98" s="57"/>
      <c r="F98" s="56" t="s">
        <v>15</v>
      </c>
      <c r="G98" s="56"/>
      <c r="H98" s="56">
        <v>5</v>
      </c>
      <c r="I98" s="56">
        <v>4</v>
      </c>
      <c r="J98" s="56">
        <v>1</v>
      </c>
      <c r="K98" s="56">
        <v>0</v>
      </c>
      <c r="L98" s="120">
        <v>3</v>
      </c>
      <c r="M98" s="132">
        <f t="shared" si="23"/>
        <v>30</v>
      </c>
    </row>
    <row r="99" spans="1:13" ht="30.75" customHeight="1" thickBot="1" x14ac:dyDescent="0.3">
      <c r="A99" s="227"/>
      <c r="B99" s="104" t="s">
        <v>20</v>
      </c>
      <c r="C99" s="111" t="s">
        <v>183</v>
      </c>
      <c r="D99" s="67"/>
      <c r="E99" s="67"/>
      <c r="F99" s="68" t="s">
        <v>15</v>
      </c>
      <c r="G99" s="68"/>
      <c r="H99" s="68">
        <v>5</v>
      </c>
      <c r="I99" s="68">
        <v>2</v>
      </c>
      <c r="J99" s="68">
        <v>1</v>
      </c>
      <c r="K99" s="68">
        <v>0</v>
      </c>
      <c r="L99" s="121">
        <v>3</v>
      </c>
      <c r="M99" s="133">
        <f t="shared" si="23"/>
        <v>24</v>
      </c>
    </row>
    <row r="100" spans="1:13" ht="30" x14ac:dyDescent="0.25">
      <c r="A100" s="225" t="s">
        <v>135</v>
      </c>
      <c r="B100" s="215" t="s">
        <v>129</v>
      </c>
      <c r="C100" s="88" t="s">
        <v>23</v>
      </c>
      <c r="D100" s="65"/>
      <c r="E100" s="65"/>
      <c r="F100" s="66" t="s">
        <v>15</v>
      </c>
      <c r="G100" s="66"/>
      <c r="H100" s="66">
        <v>5</v>
      </c>
      <c r="I100" s="66">
        <v>1</v>
      </c>
      <c r="J100" s="66">
        <v>3</v>
      </c>
      <c r="K100" s="66">
        <v>0</v>
      </c>
      <c r="L100" s="82">
        <v>1</v>
      </c>
      <c r="M100" s="131">
        <f t="shared" si="23"/>
        <v>9</v>
      </c>
    </row>
    <row r="101" spans="1:13" ht="15.75" x14ac:dyDescent="0.25">
      <c r="A101" s="226"/>
      <c r="B101" s="237"/>
      <c r="C101" s="259" t="s">
        <v>16</v>
      </c>
      <c r="D101" s="57"/>
      <c r="E101" s="57"/>
      <c r="F101" s="217"/>
      <c r="G101" s="217" t="s">
        <v>15</v>
      </c>
      <c r="H101" s="217">
        <v>5</v>
      </c>
      <c r="I101" s="217">
        <v>1</v>
      </c>
      <c r="J101" s="217">
        <v>3</v>
      </c>
      <c r="K101" s="217">
        <v>0</v>
      </c>
      <c r="L101" s="256">
        <v>1</v>
      </c>
      <c r="M101" s="221">
        <f>(H101+I101+J101)*(K101+L101)</f>
        <v>9</v>
      </c>
    </row>
    <row r="102" spans="1:13" ht="15.75" x14ac:dyDescent="0.25">
      <c r="A102" s="226"/>
      <c r="B102" s="216"/>
      <c r="C102" s="260"/>
      <c r="D102" s="57"/>
      <c r="E102" s="57"/>
      <c r="F102" s="218"/>
      <c r="G102" s="218"/>
      <c r="H102" s="218"/>
      <c r="I102" s="218"/>
      <c r="J102" s="218"/>
      <c r="K102" s="218"/>
      <c r="L102" s="271"/>
      <c r="M102" s="222"/>
    </row>
    <row r="103" spans="1:13" ht="30" x14ac:dyDescent="0.25">
      <c r="A103" s="226"/>
      <c r="B103" s="214" t="s">
        <v>17</v>
      </c>
      <c r="C103" s="89" t="s">
        <v>150</v>
      </c>
      <c r="D103" s="57"/>
      <c r="E103" s="57"/>
      <c r="F103" s="56"/>
      <c r="G103" s="56" t="s">
        <v>15</v>
      </c>
      <c r="H103" s="56">
        <v>5</v>
      </c>
      <c r="I103" s="56">
        <v>3</v>
      </c>
      <c r="J103" s="56">
        <v>1</v>
      </c>
      <c r="K103" s="56">
        <v>0</v>
      </c>
      <c r="L103" s="119">
        <v>3</v>
      </c>
      <c r="M103" s="132">
        <f t="shared" ref="M103:M105" si="24">(H103+I103+J103)*(K103+L103)</f>
        <v>27</v>
      </c>
    </row>
    <row r="104" spans="1:13" ht="30" x14ac:dyDescent="0.25">
      <c r="A104" s="226"/>
      <c r="B104" s="214"/>
      <c r="C104" s="89" t="s">
        <v>151</v>
      </c>
      <c r="D104" s="57"/>
      <c r="E104" s="57"/>
      <c r="F104" s="56"/>
      <c r="G104" s="56" t="s">
        <v>15</v>
      </c>
      <c r="H104" s="56">
        <v>1</v>
      </c>
      <c r="I104" s="56">
        <v>1</v>
      </c>
      <c r="J104" s="56">
        <v>1</v>
      </c>
      <c r="K104" s="56">
        <v>0</v>
      </c>
      <c r="L104" s="120">
        <v>1</v>
      </c>
      <c r="M104" s="132">
        <f t="shared" si="24"/>
        <v>3</v>
      </c>
    </row>
    <row r="105" spans="1:13" ht="19.5" thickBot="1" x14ac:dyDescent="0.3">
      <c r="A105" s="227"/>
      <c r="B105" s="104" t="s">
        <v>20</v>
      </c>
      <c r="C105" s="112" t="s">
        <v>184</v>
      </c>
      <c r="D105" s="67"/>
      <c r="E105" s="67"/>
      <c r="F105" s="68" t="s">
        <v>15</v>
      </c>
      <c r="G105" s="68" t="s">
        <v>15</v>
      </c>
      <c r="H105" s="68">
        <v>5</v>
      </c>
      <c r="I105" s="68">
        <v>3</v>
      </c>
      <c r="J105" s="68">
        <v>1</v>
      </c>
      <c r="K105" s="68">
        <v>0</v>
      </c>
      <c r="L105" s="121">
        <v>2</v>
      </c>
      <c r="M105" s="133">
        <f t="shared" si="24"/>
        <v>18</v>
      </c>
    </row>
    <row r="106" spans="1:13" ht="30" x14ac:dyDescent="0.25">
      <c r="A106" s="239" t="s">
        <v>124</v>
      </c>
      <c r="B106" s="237" t="s">
        <v>49</v>
      </c>
      <c r="C106" s="98" t="s">
        <v>27</v>
      </c>
      <c r="D106" s="64"/>
      <c r="E106" s="64"/>
      <c r="F106" s="71" t="s">
        <v>15</v>
      </c>
      <c r="G106" s="71"/>
      <c r="H106" s="71">
        <v>5</v>
      </c>
      <c r="I106" s="71">
        <v>3</v>
      </c>
      <c r="J106" s="71">
        <v>1</v>
      </c>
      <c r="K106" s="71">
        <v>0</v>
      </c>
      <c r="L106" s="122">
        <v>3</v>
      </c>
      <c r="M106" s="134">
        <f t="shared" ref="M106:M110" si="25">(H106+I106+J106)*(K106+L106)</f>
        <v>27</v>
      </c>
    </row>
    <row r="107" spans="1:13" ht="30" x14ac:dyDescent="0.25">
      <c r="A107" s="240"/>
      <c r="B107" s="237"/>
      <c r="C107" s="89" t="s">
        <v>136</v>
      </c>
      <c r="D107" s="57"/>
      <c r="E107" s="57"/>
      <c r="F107" s="56" t="s">
        <v>15</v>
      </c>
      <c r="G107" s="56"/>
      <c r="H107" s="56">
        <v>5</v>
      </c>
      <c r="I107" s="56">
        <v>3</v>
      </c>
      <c r="J107" s="56">
        <v>1</v>
      </c>
      <c r="K107" s="56">
        <v>0</v>
      </c>
      <c r="L107" s="120">
        <v>3</v>
      </c>
      <c r="M107" s="132">
        <f>(H107+I107+J107)*(K107+L107)</f>
        <v>27</v>
      </c>
    </row>
    <row r="108" spans="1:13" ht="30" x14ac:dyDescent="0.25">
      <c r="A108" s="240"/>
      <c r="B108" s="216"/>
      <c r="C108" s="89" t="s">
        <v>141</v>
      </c>
      <c r="D108" s="57"/>
      <c r="E108" s="57"/>
      <c r="F108" s="56" t="s">
        <v>15</v>
      </c>
      <c r="G108" s="56"/>
      <c r="H108" s="56">
        <v>1</v>
      </c>
      <c r="I108" s="56">
        <v>2</v>
      </c>
      <c r="J108" s="56">
        <v>1</v>
      </c>
      <c r="K108" s="56">
        <v>2</v>
      </c>
      <c r="L108" s="120">
        <v>3</v>
      </c>
      <c r="M108" s="132">
        <f t="shared" ref="M108" si="26">(H108+I108+J108)*(K108+L108)</f>
        <v>20</v>
      </c>
    </row>
    <row r="109" spans="1:13" ht="30" x14ac:dyDescent="0.25">
      <c r="A109" s="240"/>
      <c r="B109" s="214" t="s">
        <v>17</v>
      </c>
      <c r="C109" s="89" t="s">
        <v>150</v>
      </c>
      <c r="D109" s="57"/>
      <c r="E109" s="57"/>
      <c r="F109" s="56"/>
      <c r="G109" s="56" t="s">
        <v>15</v>
      </c>
      <c r="H109" s="56">
        <v>5</v>
      </c>
      <c r="I109" s="56">
        <v>3</v>
      </c>
      <c r="J109" s="56">
        <v>1</v>
      </c>
      <c r="K109" s="56">
        <v>0</v>
      </c>
      <c r="L109" s="120">
        <v>3</v>
      </c>
      <c r="M109" s="132">
        <f t="shared" si="25"/>
        <v>27</v>
      </c>
    </row>
    <row r="110" spans="1:13" ht="30" x14ac:dyDescent="0.25">
      <c r="A110" s="240"/>
      <c r="B110" s="214"/>
      <c r="C110" s="89" t="s">
        <v>151</v>
      </c>
      <c r="D110" s="57"/>
      <c r="E110" s="57"/>
      <c r="F110" s="56"/>
      <c r="G110" s="56" t="s">
        <v>15</v>
      </c>
      <c r="H110" s="56">
        <v>5</v>
      </c>
      <c r="I110" s="56">
        <v>4</v>
      </c>
      <c r="J110" s="56">
        <v>1</v>
      </c>
      <c r="K110" s="56">
        <v>0</v>
      </c>
      <c r="L110" s="120">
        <v>1</v>
      </c>
      <c r="M110" s="132">
        <f t="shared" si="25"/>
        <v>10</v>
      </c>
    </row>
    <row r="111" spans="1:13" ht="30.75" thickBot="1" x14ac:dyDescent="0.3">
      <c r="A111" s="241"/>
      <c r="B111" s="106" t="s">
        <v>20</v>
      </c>
      <c r="C111" s="99" t="s">
        <v>160</v>
      </c>
      <c r="D111" s="72"/>
      <c r="E111" s="72"/>
      <c r="F111" s="73" t="s">
        <v>15</v>
      </c>
      <c r="G111" s="73"/>
      <c r="H111" s="73">
        <v>5</v>
      </c>
      <c r="I111" s="73">
        <v>3</v>
      </c>
      <c r="J111" s="73">
        <v>1</v>
      </c>
      <c r="K111" s="73">
        <v>0</v>
      </c>
      <c r="L111" s="123">
        <v>3</v>
      </c>
      <c r="M111" s="136">
        <f>(H111+I111+J111)*(K111+L111)</f>
        <v>27</v>
      </c>
    </row>
    <row r="112" spans="1:13" ht="30" x14ac:dyDescent="0.25">
      <c r="A112" s="225" t="s">
        <v>139</v>
      </c>
      <c r="B112" s="215" t="s">
        <v>49</v>
      </c>
      <c r="C112" s="113" t="s">
        <v>186</v>
      </c>
      <c r="D112" s="65"/>
      <c r="E112" s="65"/>
      <c r="F112" s="66"/>
      <c r="G112" s="66" t="s">
        <v>15</v>
      </c>
      <c r="H112" s="66">
        <v>5</v>
      </c>
      <c r="I112" s="66">
        <v>3</v>
      </c>
      <c r="J112" s="66">
        <v>1</v>
      </c>
      <c r="K112" s="66">
        <v>0</v>
      </c>
      <c r="L112" s="126">
        <v>3</v>
      </c>
      <c r="M112" s="131">
        <f t="shared" ref="M112:M117" si="27">(H112+I112+J112)*(K112+L112)</f>
        <v>27</v>
      </c>
    </row>
    <row r="113" spans="1:13" ht="30" x14ac:dyDescent="0.25">
      <c r="A113" s="226"/>
      <c r="B113" s="237"/>
      <c r="C113" s="89" t="s">
        <v>142</v>
      </c>
      <c r="D113" s="57"/>
      <c r="E113" s="57"/>
      <c r="F113" s="56"/>
      <c r="G113" s="56" t="s">
        <v>15</v>
      </c>
      <c r="H113" s="56">
        <v>5</v>
      </c>
      <c r="I113" s="56">
        <v>3</v>
      </c>
      <c r="J113" s="56">
        <v>1</v>
      </c>
      <c r="K113" s="56">
        <v>0</v>
      </c>
      <c r="L113" s="120">
        <v>3</v>
      </c>
      <c r="M113" s="132">
        <f t="shared" si="27"/>
        <v>27</v>
      </c>
    </row>
    <row r="114" spans="1:13" x14ac:dyDescent="0.25">
      <c r="A114" s="226"/>
      <c r="B114" s="237"/>
      <c r="C114" s="85" t="s">
        <v>145</v>
      </c>
      <c r="D114" s="87"/>
      <c r="E114" s="87"/>
      <c r="F114" s="84"/>
      <c r="G114" s="84" t="s">
        <v>15</v>
      </c>
      <c r="H114" s="84">
        <v>5</v>
      </c>
      <c r="I114" s="84">
        <v>2</v>
      </c>
      <c r="J114" s="84">
        <v>1</v>
      </c>
      <c r="K114" s="84">
        <v>0</v>
      </c>
      <c r="L114" s="118">
        <v>1</v>
      </c>
      <c r="M114" s="132">
        <f t="shared" si="27"/>
        <v>8</v>
      </c>
    </row>
    <row r="115" spans="1:13" ht="45" x14ac:dyDescent="0.25">
      <c r="A115" s="226"/>
      <c r="B115" s="216"/>
      <c r="C115" s="111" t="s">
        <v>187</v>
      </c>
      <c r="D115" s="57"/>
      <c r="E115" s="57"/>
      <c r="F115" s="56" t="s">
        <v>15</v>
      </c>
      <c r="G115" s="56"/>
      <c r="H115" s="56">
        <v>5</v>
      </c>
      <c r="I115" s="56">
        <v>2</v>
      </c>
      <c r="J115" s="56">
        <v>1</v>
      </c>
      <c r="K115" s="56">
        <v>0</v>
      </c>
      <c r="L115" s="120">
        <v>3</v>
      </c>
      <c r="M115" s="132">
        <f t="shared" si="27"/>
        <v>24</v>
      </c>
    </row>
    <row r="116" spans="1:13" ht="30" x14ac:dyDescent="0.25">
      <c r="A116" s="226"/>
      <c r="B116" s="265" t="s">
        <v>167</v>
      </c>
      <c r="C116" s="171" t="s">
        <v>278</v>
      </c>
      <c r="D116" s="57"/>
      <c r="E116" s="57"/>
      <c r="F116" s="56" t="s">
        <v>15</v>
      </c>
      <c r="G116" s="56"/>
      <c r="H116" s="56">
        <v>5</v>
      </c>
      <c r="I116" s="56">
        <v>1</v>
      </c>
      <c r="J116" s="56">
        <v>1</v>
      </c>
      <c r="K116" s="56">
        <v>1</v>
      </c>
      <c r="L116" s="120">
        <v>3</v>
      </c>
      <c r="M116" s="132">
        <f t="shared" si="27"/>
        <v>28</v>
      </c>
    </row>
    <row r="117" spans="1:13" ht="45" x14ac:dyDescent="0.25">
      <c r="A117" s="226"/>
      <c r="B117" s="260"/>
      <c r="C117" s="171" t="s">
        <v>279</v>
      </c>
      <c r="D117" s="57"/>
      <c r="E117" s="57"/>
      <c r="F117" s="56" t="s">
        <v>15</v>
      </c>
      <c r="G117" s="56"/>
      <c r="H117" s="56">
        <v>1</v>
      </c>
      <c r="I117" s="56">
        <v>1</v>
      </c>
      <c r="J117" s="56">
        <v>1</v>
      </c>
      <c r="K117" s="56">
        <v>0</v>
      </c>
      <c r="L117" s="120">
        <v>3</v>
      </c>
      <c r="M117" s="132">
        <f t="shared" si="27"/>
        <v>9</v>
      </c>
    </row>
    <row r="118" spans="1:13" ht="30" x14ac:dyDescent="0.25">
      <c r="A118" s="226"/>
      <c r="B118" s="214" t="s">
        <v>17</v>
      </c>
      <c r="C118" s="89" t="s">
        <v>150</v>
      </c>
      <c r="D118" s="57"/>
      <c r="E118" s="57"/>
      <c r="F118" s="56"/>
      <c r="G118" s="56" t="s">
        <v>15</v>
      </c>
      <c r="H118" s="56">
        <v>5</v>
      </c>
      <c r="I118" s="56">
        <v>3</v>
      </c>
      <c r="J118" s="56">
        <v>1</v>
      </c>
      <c r="K118" s="56">
        <v>0</v>
      </c>
      <c r="L118" s="120">
        <v>3</v>
      </c>
      <c r="M118" s="132">
        <f>(H118+I118+J118)*(K118+L118)</f>
        <v>27</v>
      </c>
    </row>
    <row r="119" spans="1:13" ht="30" x14ac:dyDescent="0.25">
      <c r="A119" s="226"/>
      <c r="B119" s="214"/>
      <c r="C119" s="89" t="s">
        <v>151</v>
      </c>
      <c r="D119" s="57"/>
      <c r="E119" s="57"/>
      <c r="F119" s="56"/>
      <c r="G119" s="56" t="s">
        <v>15</v>
      </c>
      <c r="H119" s="56">
        <v>5</v>
      </c>
      <c r="I119" s="56">
        <v>2</v>
      </c>
      <c r="J119" s="56">
        <v>1</v>
      </c>
      <c r="K119" s="56">
        <v>0</v>
      </c>
      <c r="L119" s="119">
        <v>3</v>
      </c>
      <c r="M119" s="132">
        <f t="shared" ref="M119:M121" si="28">(H119+I119+J119)*(K119+L119)</f>
        <v>24</v>
      </c>
    </row>
    <row r="120" spans="1:13" ht="30.75" thickBot="1" x14ac:dyDescent="0.3">
      <c r="A120" s="227"/>
      <c r="B120" s="104" t="s">
        <v>20</v>
      </c>
      <c r="C120" s="171" t="s">
        <v>271</v>
      </c>
      <c r="D120" s="67"/>
      <c r="E120" s="67"/>
      <c r="F120" s="68" t="s">
        <v>15</v>
      </c>
      <c r="G120" s="68"/>
      <c r="H120" s="68">
        <v>1</v>
      </c>
      <c r="I120" s="68">
        <v>2</v>
      </c>
      <c r="J120" s="68">
        <v>1</v>
      </c>
      <c r="K120" s="68">
        <v>0</v>
      </c>
      <c r="L120" s="121">
        <v>3</v>
      </c>
      <c r="M120" s="133">
        <f t="shared" si="28"/>
        <v>12</v>
      </c>
    </row>
    <row r="121" spans="1:13" x14ac:dyDescent="0.25">
      <c r="A121" s="225" t="s">
        <v>51</v>
      </c>
      <c r="B121" s="101" t="s">
        <v>17</v>
      </c>
      <c r="C121" s="88" t="s">
        <v>18</v>
      </c>
      <c r="D121" s="65"/>
      <c r="E121" s="65"/>
      <c r="F121" s="66"/>
      <c r="G121" s="66" t="s">
        <v>15</v>
      </c>
      <c r="H121" s="66">
        <v>5</v>
      </c>
      <c r="I121" s="66">
        <v>4</v>
      </c>
      <c r="J121" s="66">
        <v>1</v>
      </c>
      <c r="K121" s="66">
        <v>0</v>
      </c>
      <c r="L121" s="82">
        <v>3</v>
      </c>
      <c r="M121" s="131">
        <f t="shared" si="28"/>
        <v>30</v>
      </c>
    </row>
    <row r="122" spans="1:13" ht="30.75" thickBot="1" x14ac:dyDescent="0.3">
      <c r="A122" s="227"/>
      <c r="B122" s="104" t="s">
        <v>20</v>
      </c>
      <c r="C122" s="111" t="s">
        <v>183</v>
      </c>
      <c r="D122" s="67"/>
      <c r="E122" s="67"/>
      <c r="F122" s="68" t="s">
        <v>15</v>
      </c>
      <c r="G122" s="68"/>
      <c r="H122" s="68">
        <v>1</v>
      </c>
      <c r="I122" s="68">
        <v>1</v>
      </c>
      <c r="J122" s="68">
        <v>1</v>
      </c>
      <c r="K122" s="68">
        <v>0</v>
      </c>
      <c r="L122" s="121">
        <v>3</v>
      </c>
      <c r="M122" s="133">
        <f t="shared" ref="M122:M129" si="29">(H122+I122+J122)*(K122+L122)</f>
        <v>9</v>
      </c>
    </row>
    <row r="123" spans="1:13" ht="15.75" customHeight="1" x14ac:dyDescent="0.25">
      <c r="A123" s="230" t="s">
        <v>121</v>
      </c>
      <c r="B123" s="215" t="s">
        <v>26</v>
      </c>
      <c r="C123" s="113" t="s">
        <v>188</v>
      </c>
      <c r="D123" s="65"/>
      <c r="E123" s="65"/>
      <c r="F123" s="66" t="s">
        <v>15</v>
      </c>
      <c r="G123" s="66"/>
      <c r="H123" s="66">
        <v>5</v>
      </c>
      <c r="I123" s="66">
        <v>2</v>
      </c>
      <c r="J123" s="66">
        <v>1</v>
      </c>
      <c r="K123" s="66">
        <v>0</v>
      </c>
      <c r="L123" s="82">
        <v>3</v>
      </c>
      <c r="M123" s="131">
        <f t="shared" si="29"/>
        <v>24</v>
      </c>
    </row>
    <row r="124" spans="1:13" x14ac:dyDescent="0.25">
      <c r="A124" s="231"/>
      <c r="B124" s="216"/>
      <c r="C124" s="98" t="s">
        <v>16</v>
      </c>
      <c r="D124" s="64"/>
      <c r="E124" s="64"/>
      <c r="F124" s="71"/>
      <c r="G124" s="71" t="s">
        <v>15</v>
      </c>
      <c r="H124" s="71">
        <v>5</v>
      </c>
      <c r="I124" s="71">
        <v>3</v>
      </c>
      <c r="J124" s="71">
        <v>1</v>
      </c>
      <c r="K124" s="71">
        <v>0</v>
      </c>
      <c r="L124" s="122">
        <v>1</v>
      </c>
      <c r="M124" s="134">
        <f t="shared" si="29"/>
        <v>9</v>
      </c>
    </row>
    <row r="125" spans="1:13" ht="30" x14ac:dyDescent="0.25">
      <c r="A125" s="231"/>
      <c r="B125" s="214" t="s">
        <v>17</v>
      </c>
      <c r="C125" s="89" t="s">
        <v>150</v>
      </c>
      <c r="D125" s="57"/>
      <c r="E125" s="57"/>
      <c r="F125" s="56"/>
      <c r="G125" s="56" t="s">
        <v>15</v>
      </c>
      <c r="H125" s="56">
        <v>5</v>
      </c>
      <c r="I125" s="56">
        <v>3</v>
      </c>
      <c r="J125" s="56">
        <v>1</v>
      </c>
      <c r="K125" s="56">
        <v>0</v>
      </c>
      <c r="L125" s="120">
        <v>3</v>
      </c>
      <c r="M125" s="132">
        <f t="shared" si="29"/>
        <v>27</v>
      </c>
    </row>
    <row r="126" spans="1:13" ht="30.75" thickBot="1" x14ac:dyDescent="0.3">
      <c r="A126" s="231"/>
      <c r="B126" s="229"/>
      <c r="C126" s="89" t="s">
        <v>151</v>
      </c>
      <c r="D126" s="67"/>
      <c r="E126" s="67"/>
      <c r="F126" s="68"/>
      <c r="G126" s="68" t="s">
        <v>15</v>
      </c>
      <c r="H126" s="68">
        <v>5</v>
      </c>
      <c r="I126" s="68">
        <v>3</v>
      </c>
      <c r="J126" s="68">
        <v>1</v>
      </c>
      <c r="K126" s="68">
        <v>0</v>
      </c>
      <c r="L126" s="125">
        <v>1</v>
      </c>
      <c r="M126" s="133">
        <f>(H126+I126+J126)*(K126+L126)</f>
        <v>9</v>
      </c>
    </row>
    <row r="127" spans="1:13" ht="30.75" thickBot="1" x14ac:dyDescent="0.3">
      <c r="A127" s="231"/>
      <c r="B127" s="107" t="s">
        <v>20</v>
      </c>
      <c r="C127" s="108" t="s">
        <v>21</v>
      </c>
      <c r="D127" s="81"/>
      <c r="E127" s="81"/>
      <c r="F127" s="80" t="s">
        <v>15</v>
      </c>
      <c r="G127" s="80"/>
      <c r="H127" s="80">
        <v>1</v>
      </c>
      <c r="I127" s="80">
        <v>1</v>
      </c>
      <c r="J127" s="80">
        <v>1</v>
      </c>
      <c r="K127" s="80">
        <v>0</v>
      </c>
      <c r="L127" s="130">
        <v>3</v>
      </c>
      <c r="M127" s="140">
        <f t="shared" ref="M127" si="30">(H127+I127+J127)*(K127+L127)</f>
        <v>9</v>
      </c>
    </row>
    <row r="128" spans="1:13" x14ac:dyDescent="0.25">
      <c r="A128" s="230" t="s">
        <v>52</v>
      </c>
      <c r="B128" s="228" t="s">
        <v>49</v>
      </c>
      <c r="C128" s="88" t="s">
        <v>16</v>
      </c>
      <c r="D128" s="65"/>
      <c r="E128" s="65"/>
      <c r="F128" s="66"/>
      <c r="G128" s="66" t="s">
        <v>15</v>
      </c>
      <c r="H128" s="66">
        <v>5</v>
      </c>
      <c r="I128" s="66">
        <v>4</v>
      </c>
      <c r="J128" s="66">
        <v>1</v>
      </c>
      <c r="K128" s="66">
        <v>0</v>
      </c>
      <c r="L128" s="82">
        <v>1</v>
      </c>
      <c r="M128" s="131">
        <f t="shared" si="29"/>
        <v>10</v>
      </c>
    </row>
    <row r="129" spans="1:19" ht="30.75" thickBot="1" x14ac:dyDescent="0.3">
      <c r="A129" s="231"/>
      <c r="B129" s="229"/>
      <c r="C129" s="96" t="s">
        <v>27</v>
      </c>
      <c r="D129" s="67"/>
      <c r="E129" s="67"/>
      <c r="F129" s="68" t="s">
        <v>15</v>
      </c>
      <c r="G129" s="68"/>
      <c r="H129" s="68">
        <v>5</v>
      </c>
      <c r="I129" s="68">
        <v>4</v>
      </c>
      <c r="J129" s="68">
        <v>3</v>
      </c>
      <c r="K129" s="68">
        <v>0</v>
      </c>
      <c r="L129" s="121">
        <v>1</v>
      </c>
      <c r="M129" s="133">
        <f t="shared" si="29"/>
        <v>12</v>
      </c>
    </row>
    <row r="130" spans="1:19" ht="30" x14ac:dyDescent="0.25">
      <c r="A130" s="231"/>
      <c r="B130" s="215" t="s">
        <v>17</v>
      </c>
      <c r="C130" s="89" t="s">
        <v>150</v>
      </c>
      <c r="D130" s="57"/>
      <c r="E130" s="57"/>
      <c r="F130" s="56"/>
      <c r="G130" s="56" t="s">
        <v>15</v>
      </c>
      <c r="H130" s="56">
        <v>5</v>
      </c>
      <c r="I130" s="56">
        <v>4</v>
      </c>
      <c r="J130" s="56">
        <v>1</v>
      </c>
      <c r="K130" s="56">
        <v>0</v>
      </c>
      <c r="L130" s="120">
        <v>3</v>
      </c>
      <c r="M130" s="132">
        <f>(H130+I130+J130)*(K130+L130)</f>
        <v>30</v>
      </c>
    </row>
    <row r="131" spans="1:19" ht="30" x14ac:dyDescent="0.25">
      <c r="A131" s="231"/>
      <c r="B131" s="216"/>
      <c r="C131" s="89" t="s">
        <v>151</v>
      </c>
      <c r="D131" s="57"/>
      <c r="E131" s="57"/>
      <c r="F131" s="56"/>
      <c r="G131" s="56" t="s">
        <v>15</v>
      </c>
      <c r="H131" s="56">
        <v>5</v>
      </c>
      <c r="I131" s="56">
        <v>1</v>
      </c>
      <c r="J131" s="56">
        <v>1</v>
      </c>
      <c r="K131" s="56">
        <v>0</v>
      </c>
      <c r="L131" s="119">
        <v>3</v>
      </c>
      <c r="M131" s="132">
        <f t="shared" ref="M131" si="31">(H131+I131+J131)*(K131+L131)</f>
        <v>21</v>
      </c>
    </row>
    <row r="132" spans="1:19" ht="30.75" thickBot="1" x14ac:dyDescent="0.3">
      <c r="A132" s="231"/>
      <c r="B132" s="106" t="s">
        <v>20</v>
      </c>
      <c r="C132" s="163" t="s">
        <v>183</v>
      </c>
      <c r="D132" s="72"/>
      <c r="E132" s="72"/>
      <c r="F132" s="73"/>
      <c r="G132" s="73" t="s">
        <v>15</v>
      </c>
      <c r="H132" s="73">
        <v>1</v>
      </c>
      <c r="I132" s="73">
        <v>2</v>
      </c>
      <c r="J132" s="73">
        <v>1</v>
      </c>
      <c r="K132" s="73">
        <v>0</v>
      </c>
      <c r="L132" s="123">
        <v>3</v>
      </c>
      <c r="M132" s="136">
        <f>(H132+I132+J132)*(K132+L132)</f>
        <v>12</v>
      </c>
    </row>
    <row r="133" spans="1:19" ht="30.75" thickBot="1" x14ac:dyDescent="0.3">
      <c r="A133" s="235" t="s">
        <v>122</v>
      </c>
      <c r="B133" s="232" t="s">
        <v>17</v>
      </c>
      <c r="C133" s="88" t="s">
        <v>150</v>
      </c>
      <c r="D133" s="65"/>
      <c r="E133" s="65"/>
      <c r="F133" s="66"/>
      <c r="G133" s="66" t="s">
        <v>15</v>
      </c>
      <c r="H133" s="66">
        <v>5</v>
      </c>
      <c r="I133" s="66">
        <v>4</v>
      </c>
      <c r="J133" s="66">
        <v>1</v>
      </c>
      <c r="K133" s="66">
        <v>0</v>
      </c>
      <c r="L133" s="82">
        <v>1</v>
      </c>
      <c r="M133" s="131">
        <f>(H133+I133+J133)*(K133+L133)</f>
        <v>10</v>
      </c>
    </row>
    <row r="134" spans="1:19" ht="26.25" customHeight="1" thickBot="1" x14ac:dyDescent="0.3">
      <c r="A134" s="236"/>
      <c r="B134" s="233"/>
      <c r="C134" s="164" t="s">
        <v>151</v>
      </c>
      <c r="D134" s="72"/>
      <c r="E134" s="72"/>
      <c r="F134" s="159"/>
      <c r="G134" s="159" t="s">
        <v>15</v>
      </c>
      <c r="H134" s="159">
        <v>5</v>
      </c>
      <c r="I134" s="159">
        <v>2</v>
      </c>
      <c r="J134" s="159">
        <v>1</v>
      </c>
      <c r="K134" s="159">
        <v>0</v>
      </c>
      <c r="L134" s="161">
        <v>1</v>
      </c>
      <c r="M134" s="131">
        <f t="shared" ref="M134:M139" si="32">(H134+I134+J134)*(K134+L134)</f>
        <v>8</v>
      </c>
    </row>
    <row r="135" spans="1:19" ht="19.5" thickBot="1" x14ac:dyDescent="0.3">
      <c r="A135" s="236"/>
      <c r="B135" s="234" t="s">
        <v>53</v>
      </c>
      <c r="C135" s="109" t="s">
        <v>54</v>
      </c>
      <c r="D135" s="57"/>
      <c r="E135" s="57"/>
      <c r="F135" s="166"/>
      <c r="G135" s="166" t="s">
        <v>15</v>
      </c>
      <c r="H135" s="166">
        <v>5</v>
      </c>
      <c r="I135" s="166">
        <v>4</v>
      </c>
      <c r="J135" s="166">
        <v>3</v>
      </c>
      <c r="K135" s="166">
        <v>0</v>
      </c>
      <c r="L135" s="119">
        <v>3</v>
      </c>
      <c r="M135" s="131">
        <f t="shared" si="32"/>
        <v>36</v>
      </c>
    </row>
    <row r="136" spans="1:19" ht="19.5" thickBot="1" x14ac:dyDescent="0.3">
      <c r="A136" s="236"/>
      <c r="B136" s="233"/>
      <c r="C136" s="110" t="s">
        <v>55</v>
      </c>
      <c r="D136" s="81"/>
      <c r="E136" s="81"/>
      <c r="F136" s="80"/>
      <c r="G136" s="80" t="s">
        <v>15</v>
      </c>
      <c r="H136" s="80">
        <v>5</v>
      </c>
      <c r="I136" s="80">
        <v>4</v>
      </c>
      <c r="J136" s="80">
        <v>1</v>
      </c>
      <c r="K136" s="80">
        <v>0</v>
      </c>
      <c r="L136" s="130">
        <v>3</v>
      </c>
      <c r="M136" s="131">
        <f t="shared" si="32"/>
        <v>30</v>
      </c>
    </row>
    <row r="137" spans="1:19" ht="30.75" thickBot="1" x14ac:dyDescent="0.3">
      <c r="A137" s="236"/>
      <c r="B137" s="160" t="s">
        <v>19</v>
      </c>
      <c r="C137" s="162" t="s">
        <v>27</v>
      </c>
      <c r="D137" s="72"/>
      <c r="E137" s="72"/>
      <c r="F137" s="159" t="s">
        <v>15</v>
      </c>
      <c r="G137" s="159"/>
      <c r="H137" s="159">
        <v>5</v>
      </c>
      <c r="I137" s="159">
        <v>1</v>
      </c>
      <c r="J137" s="159">
        <v>3</v>
      </c>
      <c r="K137" s="159">
        <v>0</v>
      </c>
      <c r="L137" s="161">
        <v>1</v>
      </c>
      <c r="M137" s="131">
        <f t="shared" si="32"/>
        <v>9</v>
      </c>
    </row>
    <row r="138" spans="1:19" ht="30.75" thickBot="1" x14ac:dyDescent="0.3">
      <c r="A138" s="236"/>
      <c r="B138" s="185" t="s">
        <v>56</v>
      </c>
      <c r="C138" s="193" t="s">
        <v>314</v>
      </c>
      <c r="D138" s="72"/>
      <c r="E138" s="72"/>
      <c r="F138" s="174" t="s">
        <v>15</v>
      </c>
      <c r="G138" s="174"/>
      <c r="H138" s="174">
        <v>5</v>
      </c>
      <c r="I138" s="174">
        <v>1</v>
      </c>
      <c r="J138" s="174">
        <v>3</v>
      </c>
      <c r="K138" s="174">
        <v>0</v>
      </c>
      <c r="L138" s="175">
        <v>3</v>
      </c>
      <c r="M138" s="187">
        <f t="shared" si="32"/>
        <v>27</v>
      </c>
      <c r="N138"/>
      <c r="O138"/>
      <c r="P138"/>
      <c r="Q138"/>
      <c r="R138"/>
      <c r="S138"/>
    </row>
    <row r="139" spans="1:19" ht="31.5" x14ac:dyDescent="0.25">
      <c r="A139" s="211" t="s">
        <v>323</v>
      </c>
      <c r="B139" s="178" t="s">
        <v>304</v>
      </c>
      <c r="C139" s="178" t="s">
        <v>305</v>
      </c>
      <c r="D139" s="188"/>
      <c r="E139" s="188"/>
      <c r="F139" s="66" t="s">
        <v>15</v>
      </c>
      <c r="G139" s="66"/>
      <c r="H139" s="66">
        <v>1</v>
      </c>
      <c r="I139" s="66">
        <v>2</v>
      </c>
      <c r="J139" s="66">
        <v>1</v>
      </c>
      <c r="K139" s="66">
        <v>1</v>
      </c>
      <c r="L139" s="66">
        <v>3</v>
      </c>
      <c r="M139" s="194">
        <f t="shared" si="32"/>
        <v>16</v>
      </c>
    </row>
    <row r="140" spans="1:19" ht="47.25" x14ac:dyDescent="0.25">
      <c r="A140" s="212"/>
      <c r="B140" s="176" t="s">
        <v>315</v>
      </c>
      <c r="C140" s="176" t="s">
        <v>316</v>
      </c>
      <c r="D140" s="189"/>
      <c r="E140" s="189"/>
      <c r="F140" s="177" t="s">
        <v>15</v>
      </c>
      <c r="G140" s="177"/>
      <c r="H140" s="177">
        <v>5</v>
      </c>
      <c r="I140" s="177">
        <v>2</v>
      </c>
      <c r="J140" s="177">
        <v>1</v>
      </c>
      <c r="K140" s="177">
        <v>1</v>
      </c>
      <c r="L140" s="177">
        <v>3</v>
      </c>
      <c r="M140" s="195">
        <f t="shared" ref="M140:M146" si="33">(H140+I140+J140)*(K140+L140)</f>
        <v>32</v>
      </c>
    </row>
    <row r="141" spans="1:19" ht="31.5" x14ac:dyDescent="0.25">
      <c r="A141" s="212"/>
      <c r="B141" s="176" t="s">
        <v>317</v>
      </c>
      <c r="C141" s="176" t="s">
        <v>318</v>
      </c>
      <c r="D141" s="189"/>
      <c r="E141" s="189"/>
      <c r="F141" s="177" t="s">
        <v>15</v>
      </c>
      <c r="G141" s="177"/>
      <c r="H141" s="177">
        <v>5</v>
      </c>
      <c r="I141" s="177">
        <v>2</v>
      </c>
      <c r="J141" s="177">
        <v>1</v>
      </c>
      <c r="K141" s="177">
        <v>1</v>
      </c>
      <c r="L141" s="177">
        <v>3</v>
      </c>
      <c r="M141" s="195">
        <f t="shared" si="33"/>
        <v>32</v>
      </c>
    </row>
    <row r="142" spans="1:19" x14ac:dyDescent="0.25">
      <c r="A142" s="212"/>
      <c r="B142" s="176" t="s">
        <v>311</v>
      </c>
      <c r="C142" s="176" t="s">
        <v>319</v>
      </c>
      <c r="D142" s="189"/>
      <c r="E142" s="189"/>
      <c r="F142" s="177"/>
      <c r="G142" s="177"/>
      <c r="H142" s="177">
        <v>5</v>
      </c>
      <c r="I142" s="177">
        <v>2</v>
      </c>
      <c r="J142" s="177">
        <v>1</v>
      </c>
      <c r="K142" s="177">
        <v>1</v>
      </c>
      <c r="L142" s="177">
        <v>3</v>
      </c>
      <c r="M142" s="195">
        <f t="shared" si="33"/>
        <v>32</v>
      </c>
    </row>
    <row r="143" spans="1:19" x14ac:dyDescent="0.25">
      <c r="A143" s="212"/>
      <c r="B143" s="186" t="s">
        <v>306</v>
      </c>
      <c r="C143" s="186" t="s">
        <v>312</v>
      </c>
      <c r="D143" s="189"/>
      <c r="E143" s="189"/>
      <c r="F143" s="177" t="s">
        <v>15</v>
      </c>
      <c r="G143" s="177"/>
      <c r="H143" s="177">
        <v>5</v>
      </c>
      <c r="I143" s="177">
        <v>2</v>
      </c>
      <c r="J143" s="177">
        <v>1</v>
      </c>
      <c r="K143" s="177">
        <v>1</v>
      </c>
      <c r="L143" s="177">
        <v>3</v>
      </c>
      <c r="M143" s="195">
        <f t="shared" si="33"/>
        <v>32</v>
      </c>
    </row>
    <row r="144" spans="1:19" ht="31.5" x14ac:dyDescent="0.25">
      <c r="A144" s="212"/>
      <c r="B144" s="176" t="s">
        <v>307</v>
      </c>
      <c r="C144" s="177" t="s">
        <v>308</v>
      </c>
      <c r="D144" s="189"/>
      <c r="E144" s="189"/>
      <c r="F144" s="177" t="s">
        <v>15</v>
      </c>
      <c r="G144" s="177"/>
      <c r="H144" s="177">
        <v>1</v>
      </c>
      <c r="I144" s="177">
        <v>2</v>
      </c>
      <c r="J144" s="177">
        <v>1</v>
      </c>
      <c r="K144" s="177">
        <v>1</v>
      </c>
      <c r="L144" s="177">
        <v>3</v>
      </c>
      <c r="M144" s="195">
        <f t="shared" si="33"/>
        <v>16</v>
      </c>
    </row>
    <row r="145" spans="1:13" x14ac:dyDescent="0.25">
      <c r="A145" s="212"/>
      <c r="B145" s="181" t="s">
        <v>320</v>
      </c>
      <c r="C145" s="174" t="s">
        <v>321</v>
      </c>
      <c r="D145" s="189"/>
      <c r="E145" s="189"/>
      <c r="F145" s="177"/>
      <c r="G145" s="177"/>
      <c r="H145" s="177">
        <v>5</v>
      </c>
      <c r="I145" s="177">
        <v>2</v>
      </c>
      <c r="J145" s="177">
        <v>1</v>
      </c>
      <c r="K145" s="177">
        <v>1</v>
      </c>
      <c r="L145" s="177">
        <v>3</v>
      </c>
      <c r="M145" s="195">
        <f t="shared" si="33"/>
        <v>32</v>
      </c>
    </row>
    <row r="146" spans="1:13" ht="19.5" thickBot="1" x14ac:dyDescent="0.3">
      <c r="A146" s="213"/>
      <c r="B146" s="150" t="s">
        <v>309</v>
      </c>
      <c r="C146" s="190" t="s">
        <v>310</v>
      </c>
      <c r="D146" s="191"/>
      <c r="E146" s="191"/>
      <c r="F146" s="167"/>
      <c r="G146" s="167" t="s">
        <v>15</v>
      </c>
      <c r="H146" s="167">
        <v>5</v>
      </c>
      <c r="I146" s="167">
        <v>2</v>
      </c>
      <c r="J146" s="167">
        <v>1</v>
      </c>
      <c r="K146" s="167">
        <v>1</v>
      </c>
      <c r="L146" s="167">
        <v>3</v>
      </c>
      <c r="M146" s="196">
        <f t="shared" si="33"/>
        <v>32</v>
      </c>
    </row>
  </sheetData>
  <mergeCells count="111">
    <mergeCell ref="J94:J95"/>
    <mergeCell ref="K94:K95"/>
    <mergeCell ref="L94:L95"/>
    <mergeCell ref="M94:M95"/>
    <mergeCell ref="I101:I102"/>
    <mergeCell ref="J101:J102"/>
    <mergeCell ref="K101:K102"/>
    <mergeCell ref="L101:L102"/>
    <mergeCell ref="M101:M102"/>
    <mergeCell ref="C101:C102"/>
    <mergeCell ref="F101:F102"/>
    <mergeCell ref="G101:G102"/>
    <mergeCell ref="H101:H102"/>
    <mergeCell ref="A8:A19"/>
    <mergeCell ref="A20:A24"/>
    <mergeCell ref="A27:A28"/>
    <mergeCell ref="B13:B14"/>
    <mergeCell ref="A29:A38"/>
    <mergeCell ref="B20:B22"/>
    <mergeCell ref="A25:A26"/>
    <mergeCell ref="B8:B12"/>
    <mergeCell ref="H91:H92"/>
    <mergeCell ref="B23:B24"/>
    <mergeCell ref="B91:B92"/>
    <mergeCell ref="C91:C92"/>
    <mergeCell ref="F91:F92"/>
    <mergeCell ref="G91:G92"/>
    <mergeCell ref="B32:B34"/>
    <mergeCell ref="B43:B46"/>
    <mergeCell ref="B29:B31"/>
    <mergeCell ref="B47:B49"/>
    <mergeCell ref="B40:B41"/>
    <mergeCell ref="B62:B63"/>
    <mergeCell ref="B64:B65"/>
    <mergeCell ref="B55:B56"/>
    <mergeCell ref="A47:A49"/>
    <mergeCell ref="A50:A52"/>
    <mergeCell ref="B35:B38"/>
    <mergeCell ref="A79:A85"/>
    <mergeCell ref="B79:B81"/>
    <mergeCell ref="B82:B83"/>
    <mergeCell ref="A86:A92"/>
    <mergeCell ref="B86:B88"/>
    <mergeCell ref="B89:B90"/>
    <mergeCell ref="A67:A72"/>
    <mergeCell ref="B67:B69"/>
    <mergeCell ref="B70:B71"/>
    <mergeCell ref="A73:A78"/>
    <mergeCell ref="B73:B75"/>
    <mergeCell ref="B76:B77"/>
    <mergeCell ref="A55:A56"/>
    <mergeCell ref="A1:M1"/>
    <mergeCell ref="M6:M7"/>
    <mergeCell ref="A5:A7"/>
    <mergeCell ref="B5:B7"/>
    <mergeCell ref="C5:C7"/>
    <mergeCell ref="H5:M5"/>
    <mergeCell ref="H6:J6"/>
    <mergeCell ref="K6:L6"/>
    <mergeCell ref="F5:G6"/>
    <mergeCell ref="A4:M4"/>
    <mergeCell ref="A3:M3"/>
    <mergeCell ref="A2:M2"/>
    <mergeCell ref="A43:A46"/>
    <mergeCell ref="A39:A42"/>
    <mergeCell ref="A62:A66"/>
    <mergeCell ref="A58:A61"/>
    <mergeCell ref="B128:B129"/>
    <mergeCell ref="B130:B131"/>
    <mergeCell ref="A128:A132"/>
    <mergeCell ref="B133:B134"/>
    <mergeCell ref="B135:B136"/>
    <mergeCell ref="A133:A138"/>
    <mergeCell ref="A93:A99"/>
    <mergeCell ref="B93:B95"/>
    <mergeCell ref="B96:B97"/>
    <mergeCell ref="A100:A105"/>
    <mergeCell ref="B100:B102"/>
    <mergeCell ref="B103:B104"/>
    <mergeCell ref="A123:A127"/>
    <mergeCell ref="A106:A111"/>
    <mergeCell ref="B106:B108"/>
    <mergeCell ref="B109:B110"/>
    <mergeCell ref="A121:A122"/>
    <mergeCell ref="B125:B126"/>
    <mergeCell ref="A112:A120"/>
    <mergeCell ref="B112:B115"/>
    <mergeCell ref="A139:A146"/>
    <mergeCell ref="B118:B119"/>
    <mergeCell ref="B123:B124"/>
    <mergeCell ref="J59:J60"/>
    <mergeCell ref="K59:K60"/>
    <mergeCell ref="L59:L60"/>
    <mergeCell ref="M59:M60"/>
    <mergeCell ref="C59:C60"/>
    <mergeCell ref="F59:F60"/>
    <mergeCell ref="G59:G60"/>
    <mergeCell ref="H59:H60"/>
    <mergeCell ref="I59:I60"/>
    <mergeCell ref="I91:I92"/>
    <mergeCell ref="J91:J92"/>
    <mergeCell ref="K91:K92"/>
    <mergeCell ref="L91:L92"/>
    <mergeCell ref="M91:M92"/>
    <mergeCell ref="C94:C95"/>
    <mergeCell ref="F94:F95"/>
    <mergeCell ref="G94:G95"/>
    <mergeCell ref="B58:B60"/>
    <mergeCell ref="H94:H95"/>
    <mergeCell ref="I94:I95"/>
    <mergeCell ref="B116:B117"/>
  </mergeCells>
  <printOptions headings="1"/>
  <pageMargins left="0.74803149606299213" right="0.74803149606299213" top="0.98425196850393704" bottom="0.98425196850393704" header="0.51181102362204722" footer="0.51181102362204722"/>
  <pageSetup paperSize="9" scale="52" fitToHeight="0" orientation="portrait" horizontalDpi="300" verticalDpi="300" r:id="rId1"/>
  <headerFooter>
    <oddHeader>&amp;L&amp;B Confidencial&amp;B&amp;C&amp;D&amp;RPágina &amp;P</oddHeader>
    <oddFooter>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0"/>
  <sheetViews>
    <sheetView zoomScale="75" zoomScaleNormal="75" zoomScalePageLayoutView="75" workbookViewId="0">
      <selection activeCell="F5" sqref="F5"/>
    </sheetView>
  </sheetViews>
  <sheetFormatPr baseColWidth="10" defaultColWidth="11" defaultRowHeight="15.75" x14ac:dyDescent="0.25"/>
  <cols>
    <col min="1" max="1" width="4" customWidth="1"/>
    <col min="2" max="2" width="31.625" customWidth="1"/>
    <col min="3" max="3" width="33" customWidth="1"/>
    <col min="4" max="4" width="31.625" customWidth="1"/>
    <col min="5" max="5" width="6" customWidth="1"/>
    <col min="6" max="6" width="29.625" customWidth="1"/>
    <col min="7" max="7" width="26.625" customWidth="1"/>
    <col min="8" max="8" width="29.625" customWidth="1"/>
    <col min="11" max="11" width="36.875" customWidth="1"/>
    <col min="12" max="12" width="34.375" customWidth="1"/>
  </cols>
  <sheetData>
    <row r="1" spans="2:7" ht="48.75" customHeight="1" thickBot="1" x14ac:dyDescent="0.3">
      <c r="B1" s="272" t="s">
        <v>57</v>
      </c>
      <c r="C1" s="272"/>
      <c r="D1" s="272"/>
      <c r="E1" s="272"/>
      <c r="F1" s="272"/>
      <c r="G1" s="272"/>
    </row>
    <row r="2" spans="2:7" ht="16.5" thickBot="1" x14ac:dyDescent="0.3">
      <c r="B2" s="274" t="s">
        <v>12</v>
      </c>
      <c r="C2" s="275"/>
      <c r="D2" s="276"/>
      <c r="E2" s="9"/>
      <c r="F2" s="280" t="s">
        <v>58</v>
      </c>
      <c r="G2" s="281"/>
    </row>
    <row r="3" spans="2:7" ht="16.5" thickBot="1" x14ac:dyDescent="0.3">
      <c r="B3" s="10" t="s">
        <v>59</v>
      </c>
      <c r="C3" s="11" t="s">
        <v>60</v>
      </c>
      <c r="D3" s="11" t="s">
        <v>61</v>
      </c>
      <c r="E3" s="9"/>
      <c r="F3" s="12" t="s">
        <v>62</v>
      </c>
      <c r="G3" s="13" t="s">
        <v>61</v>
      </c>
    </row>
    <row r="4" spans="2:7" ht="16.5" thickBot="1" x14ac:dyDescent="0.3">
      <c r="B4" s="14" t="s">
        <v>63</v>
      </c>
      <c r="C4" s="15" t="s">
        <v>64</v>
      </c>
      <c r="D4" s="16">
        <v>1</v>
      </c>
      <c r="E4" s="9"/>
      <c r="F4" s="17" t="s">
        <v>65</v>
      </c>
      <c r="G4" s="16">
        <v>1</v>
      </c>
    </row>
    <row r="5" spans="2:7" ht="16.5" thickBot="1" x14ac:dyDescent="0.3">
      <c r="B5" s="14" t="s">
        <v>66</v>
      </c>
      <c r="C5" s="15" t="s">
        <v>67</v>
      </c>
      <c r="D5" s="16">
        <v>5</v>
      </c>
      <c r="E5" s="9"/>
      <c r="F5" s="17" t="s">
        <v>68</v>
      </c>
      <c r="G5" s="16">
        <v>2</v>
      </c>
    </row>
    <row r="6" spans="2:7" ht="16.5" thickBot="1" x14ac:dyDescent="0.3">
      <c r="B6" s="18"/>
      <c r="C6" s="19"/>
      <c r="D6" s="18"/>
      <c r="E6" s="9"/>
      <c r="F6" s="17" t="s">
        <v>69</v>
      </c>
      <c r="G6" s="16">
        <v>3</v>
      </c>
    </row>
    <row r="7" spans="2:7" ht="16.5" thickBot="1" x14ac:dyDescent="0.3">
      <c r="B7" s="18"/>
      <c r="C7" s="19"/>
      <c r="D7" s="18"/>
      <c r="E7" s="9"/>
      <c r="F7" s="17" t="s">
        <v>70</v>
      </c>
      <c r="G7" s="16">
        <v>4</v>
      </c>
    </row>
    <row r="8" spans="2:7" ht="16.5" thickBot="1" x14ac:dyDescent="0.3">
      <c r="B8" s="282" t="s">
        <v>71</v>
      </c>
      <c r="C8" s="283"/>
      <c r="D8" s="284"/>
      <c r="E8" s="9"/>
      <c r="F8" s="17" t="s">
        <v>72</v>
      </c>
      <c r="G8" s="16">
        <v>5</v>
      </c>
    </row>
    <row r="9" spans="2:7" ht="16.5" thickBot="1" x14ac:dyDescent="0.3">
      <c r="B9" s="12" t="s">
        <v>73</v>
      </c>
      <c r="C9" s="13" t="s">
        <v>60</v>
      </c>
      <c r="D9" s="13" t="s">
        <v>61</v>
      </c>
      <c r="E9" s="9"/>
      <c r="F9" s="9"/>
      <c r="G9" s="9"/>
    </row>
    <row r="10" spans="2:7" ht="26.25" thickBot="1" x14ac:dyDescent="0.3">
      <c r="B10" s="14" t="s">
        <v>74</v>
      </c>
      <c r="C10" s="15" t="s">
        <v>75</v>
      </c>
      <c r="D10" s="16">
        <v>1</v>
      </c>
      <c r="E10" s="9"/>
      <c r="F10" s="9"/>
      <c r="G10" s="9"/>
    </row>
    <row r="11" spans="2:7" ht="16.5" thickBot="1" x14ac:dyDescent="0.3">
      <c r="B11" s="14" t="s">
        <v>76</v>
      </c>
      <c r="C11" s="15" t="s">
        <v>77</v>
      </c>
      <c r="D11" s="16">
        <v>3</v>
      </c>
      <c r="E11" s="9"/>
      <c r="F11" s="9"/>
      <c r="G11" s="9"/>
    </row>
    <row r="12" spans="2:7" ht="16.5" thickBot="1" x14ac:dyDescent="0.3">
      <c r="B12" s="14" t="s">
        <v>78</v>
      </c>
      <c r="C12" s="15" t="s">
        <v>79</v>
      </c>
      <c r="D12" s="16">
        <v>5</v>
      </c>
      <c r="E12" s="9"/>
      <c r="F12" s="9"/>
      <c r="G12" s="9"/>
    </row>
    <row r="13" spans="2:7" x14ac:dyDescent="0.25">
      <c r="B13" s="9"/>
      <c r="C13" s="9"/>
      <c r="D13" s="9"/>
      <c r="E13" s="9"/>
      <c r="F13" s="9"/>
      <c r="G13" s="9"/>
    </row>
    <row r="14" spans="2:7" x14ac:dyDescent="0.25">
      <c r="B14" s="9"/>
      <c r="C14" s="9"/>
      <c r="D14" s="9"/>
      <c r="E14" s="9"/>
      <c r="F14" s="9"/>
      <c r="G14" s="9"/>
    </row>
    <row r="17" spans="2:7" ht="39" customHeight="1" thickBot="1" x14ac:dyDescent="0.3">
      <c r="B17" s="273" t="s">
        <v>80</v>
      </c>
      <c r="C17" s="273"/>
      <c r="D17" s="273"/>
      <c r="E17" s="273"/>
      <c r="F17" s="273"/>
      <c r="G17" s="273"/>
    </row>
    <row r="18" spans="2:7" ht="16.5" thickBot="1" x14ac:dyDescent="0.3">
      <c r="B18" s="277" t="s">
        <v>81</v>
      </c>
      <c r="C18" s="278"/>
      <c r="D18" s="279"/>
      <c r="E18" s="4"/>
      <c r="F18" s="4"/>
      <c r="G18" s="4"/>
    </row>
    <row r="19" spans="2:7" ht="16.5" thickBot="1" x14ac:dyDescent="0.3">
      <c r="B19" s="20" t="s">
        <v>82</v>
      </c>
      <c r="C19" s="21" t="s">
        <v>83</v>
      </c>
      <c r="D19" s="21" t="s">
        <v>61</v>
      </c>
      <c r="E19" s="4"/>
      <c r="F19" s="4"/>
      <c r="G19" s="4"/>
    </row>
    <row r="20" spans="2:7" ht="120.75" customHeight="1" thickBot="1" x14ac:dyDescent="0.3">
      <c r="B20" s="22" t="s">
        <v>74</v>
      </c>
      <c r="C20" s="23" t="s">
        <v>84</v>
      </c>
      <c r="D20" s="24">
        <v>1</v>
      </c>
      <c r="E20" s="4"/>
      <c r="F20" s="25" t="s">
        <v>85</v>
      </c>
      <c r="G20" s="27"/>
    </row>
    <row r="21" spans="2:7" ht="111" thickBot="1" x14ac:dyDescent="0.3">
      <c r="B21" s="26" t="s">
        <v>76</v>
      </c>
      <c r="C21" s="23" t="s">
        <v>86</v>
      </c>
      <c r="D21" s="24">
        <v>3</v>
      </c>
      <c r="E21" s="4"/>
      <c r="F21" s="25" t="s">
        <v>87</v>
      </c>
      <c r="G21" s="27"/>
    </row>
    <row r="22" spans="2:7" ht="102.75" thickBot="1" x14ac:dyDescent="0.3">
      <c r="B22" s="26" t="s">
        <v>78</v>
      </c>
      <c r="C22" s="23" t="s">
        <v>88</v>
      </c>
      <c r="D22" s="24">
        <v>5</v>
      </c>
      <c r="E22" s="4"/>
      <c r="F22" s="25" t="s">
        <v>89</v>
      </c>
      <c r="G22" s="27"/>
    </row>
    <row r="23" spans="2:7" x14ac:dyDescent="0.25">
      <c r="B23" s="4"/>
      <c r="C23" s="4"/>
      <c r="D23" s="4"/>
      <c r="E23" s="4"/>
      <c r="F23" s="4"/>
      <c r="G23" s="4"/>
    </row>
    <row r="24" spans="2:7" ht="16.5" thickBot="1" x14ac:dyDescent="0.3">
      <c r="B24" s="4"/>
      <c r="C24" s="4"/>
      <c r="D24" s="4"/>
      <c r="E24" s="4"/>
      <c r="F24" s="4"/>
      <c r="G24" s="4"/>
    </row>
    <row r="25" spans="2:7" ht="16.5" thickBot="1" x14ac:dyDescent="0.3">
      <c r="B25" s="277" t="s">
        <v>90</v>
      </c>
      <c r="C25" s="278"/>
      <c r="D25" s="279"/>
      <c r="E25" s="4"/>
      <c r="F25" s="4"/>
      <c r="G25" s="4"/>
    </row>
    <row r="26" spans="2:7" ht="33" customHeight="1" thickBot="1" x14ac:dyDescent="0.3">
      <c r="B26" s="20" t="s">
        <v>91</v>
      </c>
      <c r="C26" s="21" t="s">
        <v>83</v>
      </c>
      <c r="D26" s="21" t="s">
        <v>61</v>
      </c>
      <c r="E26" s="4"/>
      <c r="F26" s="4"/>
      <c r="G26" s="4"/>
    </row>
    <row r="27" spans="2:7" ht="21" customHeight="1" thickBot="1" x14ac:dyDescent="0.3">
      <c r="B27" s="26" t="s">
        <v>92</v>
      </c>
      <c r="C27" s="23" t="s">
        <v>93</v>
      </c>
      <c r="D27" s="24">
        <v>0</v>
      </c>
      <c r="E27" s="4"/>
      <c r="F27" s="4"/>
      <c r="G27" s="4"/>
    </row>
    <row r="28" spans="2:7" ht="26.25" thickBot="1" x14ac:dyDescent="0.3">
      <c r="B28" s="26" t="s">
        <v>74</v>
      </c>
      <c r="C28" s="23" t="s">
        <v>94</v>
      </c>
      <c r="D28" s="24">
        <v>1</v>
      </c>
      <c r="E28" s="4"/>
      <c r="F28" s="4"/>
      <c r="G28" s="4"/>
    </row>
    <row r="29" spans="2:7" ht="26.25" thickBot="1" x14ac:dyDescent="0.3">
      <c r="B29" s="26" t="s">
        <v>76</v>
      </c>
      <c r="C29" s="23" t="s">
        <v>95</v>
      </c>
      <c r="D29" s="24">
        <v>2</v>
      </c>
      <c r="E29" s="4"/>
      <c r="F29" s="4"/>
      <c r="G29" s="4"/>
    </row>
    <row r="30" spans="2:7" ht="26.25" thickBot="1" x14ac:dyDescent="0.3">
      <c r="B30" s="26" t="s">
        <v>78</v>
      </c>
      <c r="C30" s="23" t="s">
        <v>96</v>
      </c>
      <c r="D30" s="24">
        <v>3</v>
      </c>
      <c r="E30" s="4"/>
      <c r="F30" s="4"/>
      <c r="G30" s="4"/>
    </row>
    <row r="31" spans="2:7" x14ac:dyDescent="0.25">
      <c r="B31" s="4"/>
      <c r="C31" s="4"/>
      <c r="D31" s="4"/>
      <c r="E31" s="4"/>
      <c r="F31" s="4"/>
      <c r="G31" s="4"/>
    </row>
    <row r="32" spans="2:7" x14ac:dyDescent="0.25">
      <c r="B32" s="4"/>
      <c r="C32" s="4"/>
      <c r="D32" s="4"/>
      <c r="E32" s="4"/>
      <c r="F32" s="4"/>
      <c r="G32" s="4"/>
    </row>
    <row r="33" spans="2:7" x14ac:dyDescent="0.25">
      <c r="B33" s="4"/>
      <c r="C33" s="4"/>
      <c r="D33" s="4"/>
      <c r="E33" s="4"/>
      <c r="F33" s="4"/>
      <c r="G33" s="4"/>
    </row>
    <row r="36" spans="2:7" ht="35.25" customHeight="1" x14ac:dyDescent="0.25"/>
    <row r="37" spans="2:7" ht="34.5" customHeight="1" x14ac:dyDescent="0.25"/>
    <row r="39" spans="2:7" ht="21.95" customHeight="1" x14ac:dyDescent="0.25"/>
    <row r="40" spans="2:7" ht="29.1" customHeight="1" x14ac:dyDescent="0.25"/>
  </sheetData>
  <mergeCells count="7">
    <mergeCell ref="B1:G1"/>
    <mergeCell ref="B17:G17"/>
    <mergeCell ref="B2:D2"/>
    <mergeCell ref="B25:D25"/>
    <mergeCell ref="B18:D18"/>
    <mergeCell ref="F2:G2"/>
    <mergeCell ref="B8:D8"/>
  </mergeCells>
  <pageMargins left="0.75" right="0.75" top="1" bottom="1" header="0.5" footer="0.5"/>
  <pageSetup scale="50" orientation="portrait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U23"/>
  <sheetViews>
    <sheetView zoomScale="80" zoomScaleNormal="80" zoomScalePageLayoutView="80" workbookViewId="0">
      <selection activeCell="K78" sqref="K78"/>
    </sheetView>
  </sheetViews>
  <sheetFormatPr baseColWidth="10" defaultColWidth="11" defaultRowHeight="15.75" x14ac:dyDescent="0.25"/>
  <cols>
    <col min="3" max="3" width="9.875" customWidth="1"/>
    <col min="4" max="4" width="5.5" customWidth="1"/>
    <col min="5" max="5" width="6.125" customWidth="1"/>
    <col min="6" max="6" width="4.5" customWidth="1"/>
    <col min="7" max="7" width="6.125" customWidth="1"/>
  </cols>
  <sheetData>
    <row r="3" spans="3:21" x14ac:dyDescent="0.25">
      <c r="Q3" s="288" t="s">
        <v>97</v>
      </c>
      <c r="R3" s="289"/>
      <c r="S3" s="289"/>
      <c r="T3" s="289"/>
      <c r="U3" s="290"/>
    </row>
    <row r="4" spans="3:21" x14ac:dyDescent="0.25">
      <c r="Q4" s="291"/>
      <c r="R4" s="292"/>
      <c r="S4" s="292"/>
      <c r="T4" s="292"/>
      <c r="U4" s="293"/>
    </row>
    <row r="5" spans="3:21" x14ac:dyDescent="0.25">
      <c r="Q5" s="291"/>
      <c r="R5" s="292"/>
      <c r="S5" s="292"/>
      <c r="T5" s="292"/>
      <c r="U5" s="293"/>
    </row>
    <row r="6" spans="3:21" x14ac:dyDescent="0.25">
      <c r="D6" s="324" t="s">
        <v>98</v>
      </c>
      <c r="E6" s="324" t="s">
        <v>99</v>
      </c>
      <c r="F6" s="325" t="s">
        <v>100</v>
      </c>
      <c r="Q6" s="294"/>
      <c r="R6" s="295"/>
      <c r="S6" s="295"/>
      <c r="T6" s="295"/>
      <c r="U6" s="296"/>
    </row>
    <row r="7" spans="3:21" ht="16.5" thickBot="1" x14ac:dyDescent="0.3">
      <c r="D7" s="324"/>
      <c r="E7" s="324"/>
      <c r="F7" s="325"/>
      <c r="M7" s="3"/>
      <c r="P7" s="28"/>
    </row>
    <row r="8" spans="3:21" ht="15.6" customHeight="1" x14ac:dyDescent="0.25">
      <c r="C8" s="297" t="s">
        <v>57</v>
      </c>
      <c r="D8" s="324"/>
      <c r="E8" s="324"/>
      <c r="F8" s="325"/>
      <c r="G8" s="29">
        <v>15</v>
      </c>
      <c r="H8" s="30">
        <v>15</v>
      </c>
      <c r="I8" s="31">
        <f>G8*I21</f>
        <v>30</v>
      </c>
      <c r="J8" s="32">
        <f>G8*J21</f>
        <v>45</v>
      </c>
      <c r="K8" s="32">
        <f>G8*K21</f>
        <v>60</v>
      </c>
      <c r="L8" s="33">
        <f>G8*L21</f>
        <v>75</v>
      </c>
      <c r="M8" s="33">
        <f>G8*M21</f>
        <v>90</v>
      </c>
      <c r="N8" s="33">
        <f>G8*N21</f>
        <v>105</v>
      </c>
      <c r="O8" s="34">
        <f>G8*O21</f>
        <v>120</v>
      </c>
    </row>
    <row r="9" spans="3:21" x14ac:dyDescent="0.25">
      <c r="C9" s="297"/>
      <c r="D9" s="324"/>
      <c r="E9" s="324"/>
      <c r="F9" s="325"/>
      <c r="G9" s="35">
        <v>14</v>
      </c>
      <c r="H9" s="36">
        <v>14</v>
      </c>
      <c r="I9" s="37">
        <f>G9*I21</f>
        <v>28</v>
      </c>
      <c r="J9" s="37">
        <f>G9*J21</f>
        <v>42</v>
      </c>
      <c r="K9" s="38">
        <f>G9*K21</f>
        <v>56</v>
      </c>
      <c r="L9" s="38">
        <f>G9*L21</f>
        <v>70</v>
      </c>
      <c r="M9" s="39">
        <f>G9*M21</f>
        <v>84</v>
      </c>
      <c r="N9" s="39">
        <f>G9*N21</f>
        <v>98</v>
      </c>
      <c r="O9" s="40">
        <f>G9*O21</f>
        <v>112</v>
      </c>
      <c r="Q9" s="298" t="s">
        <v>101</v>
      </c>
      <c r="R9" s="299"/>
      <c r="S9" s="299"/>
      <c r="T9" s="299"/>
      <c r="U9" s="300"/>
    </row>
    <row r="10" spans="3:21" x14ac:dyDescent="0.25">
      <c r="C10" s="297"/>
      <c r="D10" s="324"/>
      <c r="E10" s="324"/>
      <c r="F10" s="325"/>
      <c r="G10" s="35">
        <v>13</v>
      </c>
      <c r="H10" s="36">
        <v>13</v>
      </c>
      <c r="I10" s="37">
        <f>G10*I21</f>
        <v>26</v>
      </c>
      <c r="J10" s="37">
        <f>G10*J21</f>
        <v>39</v>
      </c>
      <c r="K10" s="38">
        <f>G10*K21</f>
        <v>52</v>
      </c>
      <c r="L10" s="38">
        <f>G10*L21</f>
        <v>65</v>
      </c>
      <c r="M10" s="39">
        <f>G10*M21</f>
        <v>78</v>
      </c>
      <c r="N10" s="39">
        <f>G10*N21</f>
        <v>91</v>
      </c>
      <c r="O10" s="40">
        <f>G10*O21</f>
        <v>104</v>
      </c>
      <c r="Q10" s="301"/>
      <c r="R10" s="302"/>
      <c r="S10" s="302"/>
      <c r="T10" s="302"/>
      <c r="U10" s="303"/>
    </row>
    <row r="11" spans="3:21" x14ac:dyDescent="0.25">
      <c r="C11" s="297"/>
      <c r="D11" s="324"/>
      <c r="E11" s="324"/>
      <c r="F11" s="325"/>
      <c r="G11" s="35">
        <v>12</v>
      </c>
      <c r="H11" s="36">
        <v>12</v>
      </c>
      <c r="I11" s="37">
        <f>G11*I21</f>
        <v>24</v>
      </c>
      <c r="J11" s="37">
        <f>G11*J21</f>
        <v>36</v>
      </c>
      <c r="K11" s="38">
        <f>G11*K21</f>
        <v>48</v>
      </c>
      <c r="L11" s="38">
        <f>G11*L21</f>
        <v>60</v>
      </c>
      <c r="M11" s="38">
        <f>G11*M21</f>
        <v>72</v>
      </c>
      <c r="N11" s="39">
        <f>G11*N21</f>
        <v>84</v>
      </c>
      <c r="O11" s="40">
        <f>G11*O21</f>
        <v>96</v>
      </c>
      <c r="Q11" s="301"/>
      <c r="R11" s="302"/>
      <c r="S11" s="302"/>
      <c r="T11" s="302"/>
      <c r="U11" s="303"/>
    </row>
    <row r="12" spans="3:21" x14ac:dyDescent="0.25">
      <c r="C12" s="297"/>
      <c r="D12" s="324"/>
      <c r="E12" s="324"/>
      <c r="F12" s="325"/>
      <c r="G12" s="35">
        <v>11</v>
      </c>
      <c r="H12" s="36">
        <v>11</v>
      </c>
      <c r="I12" s="37">
        <f>G12*I21</f>
        <v>22</v>
      </c>
      <c r="J12" s="37">
        <f>G12*J21</f>
        <v>33</v>
      </c>
      <c r="K12" s="37">
        <f>G12*K21</f>
        <v>44</v>
      </c>
      <c r="L12" s="38">
        <f>G12*L21</f>
        <v>55</v>
      </c>
      <c r="M12" s="38">
        <f>G12*M21</f>
        <v>66</v>
      </c>
      <c r="N12" s="39">
        <f>G12*N21</f>
        <v>77</v>
      </c>
      <c r="O12" s="40">
        <f>G12*O21</f>
        <v>88</v>
      </c>
      <c r="Q12" s="304"/>
      <c r="R12" s="305"/>
      <c r="S12" s="305"/>
      <c r="T12" s="305"/>
      <c r="U12" s="306"/>
    </row>
    <row r="13" spans="3:21" x14ac:dyDescent="0.25">
      <c r="C13" s="297"/>
      <c r="D13" s="324"/>
      <c r="E13" s="324"/>
      <c r="F13" s="325"/>
      <c r="G13" s="35">
        <v>10</v>
      </c>
      <c r="H13" s="36">
        <v>10</v>
      </c>
      <c r="I13" s="37">
        <f>G13*I21</f>
        <v>20</v>
      </c>
      <c r="J13" s="37">
        <f>G13*J21</f>
        <v>30</v>
      </c>
      <c r="K13" s="37">
        <f>G13*K21</f>
        <v>40</v>
      </c>
      <c r="L13" s="38">
        <f>G13*L21</f>
        <v>50</v>
      </c>
      <c r="M13" s="38">
        <f>G13*M21</f>
        <v>60</v>
      </c>
      <c r="N13" s="38">
        <f>G13*N21</f>
        <v>70</v>
      </c>
      <c r="O13" s="40">
        <f>G13*O21</f>
        <v>80</v>
      </c>
    </row>
    <row r="14" spans="3:21" x14ac:dyDescent="0.25">
      <c r="C14" s="297"/>
      <c r="D14" s="324"/>
      <c r="E14" s="324"/>
      <c r="F14" s="325"/>
      <c r="G14" s="35">
        <v>9</v>
      </c>
      <c r="H14" s="36">
        <v>9</v>
      </c>
      <c r="I14" s="37">
        <f>G14*I21</f>
        <v>18</v>
      </c>
      <c r="J14" s="37">
        <f>G14*J21</f>
        <v>27</v>
      </c>
      <c r="K14" s="37">
        <f>G14*K21</f>
        <v>36</v>
      </c>
      <c r="L14" s="38">
        <f>G14*L21</f>
        <v>45</v>
      </c>
      <c r="M14" s="38">
        <f>G14*M21</f>
        <v>54</v>
      </c>
      <c r="N14" s="38">
        <f>G14*N21</f>
        <v>63</v>
      </c>
      <c r="O14" s="41">
        <f>G14*O21</f>
        <v>72</v>
      </c>
      <c r="Q14" s="307" t="s">
        <v>102</v>
      </c>
      <c r="R14" s="308"/>
      <c r="S14" s="308"/>
      <c r="T14" s="308"/>
      <c r="U14" s="309"/>
    </row>
    <row r="15" spans="3:21" x14ac:dyDescent="0.25">
      <c r="C15" s="297"/>
      <c r="D15" s="324"/>
      <c r="E15" s="324"/>
      <c r="F15" s="325"/>
      <c r="G15" s="35">
        <v>8</v>
      </c>
      <c r="H15" s="36">
        <v>8</v>
      </c>
      <c r="I15" s="37">
        <f>G15*I21</f>
        <v>16</v>
      </c>
      <c r="J15" s="37">
        <f>G15*J21</f>
        <v>24</v>
      </c>
      <c r="K15" s="37">
        <f>G15*K21</f>
        <v>32</v>
      </c>
      <c r="L15" s="37">
        <f>G15*L21</f>
        <v>40</v>
      </c>
      <c r="M15" s="38">
        <f>G15*M21</f>
        <v>48</v>
      </c>
      <c r="N15" s="38">
        <f>G15*N21</f>
        <v>56</v>
      </c>
      <c r="O15" s="41">
        <f>G15*O21</f>
        <v>64</v>
      </c>
      <c r="Q15" s="310"/>
      <c r="R15" s="302"/>
      <c r="S15" s="302"/>
      <c r="T15" s="302"/>
      <c r="U15" s="311"/>
    </row>
    <row r="16" spans="3:21" x14ac:dyDescent="0.25">
      <c r="C16" s="297"/>
      <c r="D16" s="324"/>
      <c r="E16" s="324"/>
      <c r="F16" s="325"/>
      <c r="G16" s="35">
        <v>7</v>
      </c>
      <c r="H16" s="36">
        <v>7</v>
      </c>
      <c r="I16" s="37">
        <f>G16*I21</f>
        <v>14</v>
      </c>
      <c r="J16" s="37">
        <f>G16*J21</f>
        <v>21</v>
      </c>
      <c r="K16" s="37">
        <f>G16*K21</f>
        <v>28</v>
      </c>
      <c r="L16" s="37">
        <f>G16*L21</f>
        <v>35</v>
      </c>
      <c r="M16" s="37">
        <f>G16*M21</f>
        <v>42</v>
      </c>
      <c r="N16" s="38">
        <f>G16*N21</f>
        <v>49</v>
      </c>
      <c r="O16" s="41">
        <f>G16*O21</f>
        <v>56</v>
      </c>
      <c r="Q16" s="310"/>
      <c r="R16" s="302"/>
      <c r="S16" s="302"/>
      <c r="T16" s="302"/>
      <c r="U16" s="311"/>
    </row>
    <row r="17" spans="3:21" x14ac:dyDescent="0.25">
      <c r="C17" s="297"/>
      <c r="D17" s="324"/>
      <c r="E17" s="324"/>
      <c r="F17" s="325"/>
      <c r="G17" s="35">
        <v>6</v>
      </c>
      <c r="H17" s="36">
        <v>6</v>
      </c>
      <c r="I17" s="37">
        <f>G17*I21</f>
        <v>12</v>
      </c>
      <c r="J17" s="37">
        <f>G17*J21</f>
        <v>18</v>
      </c>
      <c r="K17" s="37">
        <f>G17*K21</f>
        <v>24</v>
      </c>
      <c r="L17" s="37">
        <f>G17*L21</f>
        <v>30</v>
      </c>
      <c r="M17" s="37">
        <f>G17*M21</f>
        <v>36</v>
      </c>
      <c r="N17" s="37">
        <f>G17*N21</f>
        <v>42</v>
      </c>
      <c r="O17" s="41">
        <f>G17*O21</f>
        <v>48</v>
      </c>
      <c r="Q17" s="312"/>
      <c r="R17" s="313"/>
      <c r="S17" s="313"/>
      <c r="T17" s="313"/>
      <c r="U17" s="314"/>
    </row>
    <row r="18" spans="3:21" x14ac:dyDescent="0.25">
      <c r="C18" s="297"/>
      <c r="D18" s="324"/>
      <c r="E18" s="324"/>
      <c r="F18" s="325"/>
      <c r="G18" s="35">
        <v>5</v>
      </c>
      <c r="H18" s="36">
        <v>5</v>
      </c>
      <c r="I18" s="37">
        <f>G18*I21</f>
        <v>10</v>
      </c>
      <c r="J18" s="37">
        <f>G18*J21</f>
        <v>15</v>
      </c>
      <c r="K18" s="37">
        <f>G18*K21</f>
        <v>20</v>
      </c>
      <c r="L18" s="37">
        <f>G18*L21</f>
        <v>25</v>
      </c>
      <c r="M18" s="37">
        <f>G18*M21</f>
        <v>30</v>
      </c>
      <c r="N18" s="37">
        <f>G18*N21</f>
        <v>35</v>
      </c>
      <c r="O18" s="42">
        <f>G18*O21</f>
        <v>40</v>
      </c>
    </row>
    <row r="19" spans="3:21" x14ac:dyDescent="0.25">
      <c r="C19" s="297"/>
      <c r="D19" s="324"/>
      <c r="E19" s="324"/>
      <c r="F19" s="325"/>
      <c r="G19" s="35">
        <v>4</v>
      </c>
      <c r="H19" s="36">
        <v>4</v>
      </c>
      <c r="I19" s="37">
        <f>G19*I21</f>
        <v>8</v>
      </c>
      <c r="J19" s="37">
        <f>G19*J21</f>
        <v>12</v>
      </c>
      <c r="K19" s="37">
        <f>G19*K21</f>
        <v>16</v>
      </c>
      <c r="L19" s="37">
        <f>G19*L21</f>
        <v>20</v>
      </c>
      <c r="M19" s="37">
        <f>G19*M21</f>
        <v>24</v>
      </c>
      <c r="N19" s="37">
        <f>G19*N21</f>
        <v>28</v>
      </c>
      <c r="O19" s="42">
        <f>G19*O21</f>
        <v>32</v>
      </c>
      <c r="Q19" s="315" t="s">
        <v>103</v>
      </c>
      <c r="R19" s="316"/>
      <c r="S19" s="316"/>
      <c r="T19" s="316"/>
      <c r="U19" s="317"/>
    </row>
    <row r="20" spans="3:21" ht="16.5" thickBot="1" x14ac:dyDescent="0.3">
      <c r="C20" s="297"/>
      <c r="D20" s="324"/>
      <c r="E20" s="324"/>
      <c r="F20" s="325"/>
      <c r="G20" s="43">
        <v>3</v>
      </c>
      <c r="H20" s="44">
        <f>G20*H21</f>
        <v>3</v>
      </c>
      <c r="I20" s="45">
        <f>G20*I21</f>
        <v>6</v>
      </c>
      <c r="J20" s="45">
        <f>G20*J21</f>
        <v>9</v>
      </c>
      <c r="K20" s="45">
        <f>G20*K21</f>
        <v>12</v>
      </c>
      <c r="L20" s="45">
        <f>G20*L21</f>
        <v>15</v>
      </c>
      <c r="M20" s="45">
        <f>G20*M21</f>
        <v>18</v>
      </c>
      <c r="N20" s="46">
        <f>G20*N21</f>
        <v>21</v>
      </c>
      <c r="O20" s="47">
        <f>G20*O21</f>
        <v>24</v>
      </c>
      <c r="Q20" s="318"/>
      <c r="R20" s="319"/>
      <c r="S20" s="319"/>
      <c r="T20" s="319"/>
      <c r="U20" s="320"/>
    </row>
    <row r="21" spans="3:21" ht="16.5" thickBot="1" x14ac:dyDescent="0.3">
      <c r="D21" s="324"/>
      <c r="E21" s="324"/>
      <c r="F21" s="325"/>
      <c r="G21" s="48"/>
      <c r="H21" s="49">
        <v>1</v>
      </c>
      <c r="I21" s="50">
        <v>2</v>
      </c>
      <c r="J21" s="50">
        <v>3</v>
      </c>
      <c r="K21" s="50">
        <v>4</v>
      </c>
      <c r="L21" s="50">
        <v>5</v>
      </c>
      <c r="M21" s="50">
        <v>6</v>
      </c>
      <c r="N21" s="50">
        <v>7</v>
      </c>
      <c r="O21" s="51">
        <v>8</v>
      </c>
    </row>
    <row r="22" spans="3:21" x14ac:dyDescent="0.25">
      <c r="D22" s="324"/>
      <c r="E22" s="324"/>
      <c r="F22" s="325"/>
      <c r="H22" s="321" t="s">
        <v>104</v>
      </c>
      <c r="I22" s="322"/>
      <c r="J22" s="322"/>
      <c r="K22" s="322"/>
      <c r="L22" s="323"/>
      <c r="M22" s="321" t="s">
        <v>105</v>
      </c>
      <c r="N22" s="322"/>
      <c r="O22" s="323"/>
    </row>
    <row r="23" spans="3:21" x14ac:dyDescent="0.25">
      <c r="H23" s="285" t="s">
        <v>106</v>
      </c>
      <c r="I23" s="286"/>
      <c r="J23" s="286"/>
      <c r="K23" s="286"/>
      <c r="L23" s="286"/>
      <c r="M23" s="286"/>
      <c r="N23" s="286"/>
      <c r="O23" s="287"/>
    </row>
  </sheetData>
  <mergeCells count="11">
    <mergeCell ref="H23:O23"/>
    <mergeCell ref="Q3:U6"/>
    <mergeCell ref="C8:C20"/>
    <mergeCell ref="Q9:U12"/>
    <mergeCell ref="Q14:U17"/>
    <mergeCell ref="Q19:U20"/>
    <mergeCell ref="H22:L22"/>
    <mergeCell ref="M22:O22"/>
    <mergeCell ref="E6:E22"/>
    <mergeCell ref="D6:D22"/>
    <mergeCell ref="F6:F22"/>
  </mergeCells>
  <pageMargins left="0.7" right="0.7" top="0.75" bottom="0.75" header="0.3" footer="0.3"/>
  <pageSetup scale="57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="60" zoomScaleNormal="100" workbookViewId="0"/>
  </sheetViews>
  <sheetFormatPr baseColWidth="10" defaultRowHeight="15.75" x14ac:dyDescent="0.25"/>
  <cols>
    <col min="1" max="1" width="6.75" customWidth="1"/>
    <col min="2" max="2" width="30.625" style="8" customWidth="1"/>
    <col min="3" max="3" width="18" style="8" customWidth="1"/>
    <col min="4" max="4" width="34.625" style="8" customWidth="1"/>
    <col min="5" max="5" width="15.5" style="8" customWidth="1"/>
    <col min="6" max="8" width="13.625" style="8" customWidth="1"/>
    <col min="9" max="9" width="16.625" style="8" customWidth="1"/>
    <col min="10" max="10" width="13.875" style="8" customWidth="1"/>
  </cols>
  <sheetData>
    <row r="1" spans="1:10" ht="16.5" thickBot="1" x14ac:dyDescent="0.3"/>
    <row r="2" spans="1:10" ht="29.25" customHeight="1" thickBot="1" x14ac:dyDescent="0.3">
      <c r="B2" s="144" t="s">
        <v>163</v>
      </c>
      <c r="C2" s="145" t="s">
        <v>190</v>
      </c>
      <c r="D2" s="145" t="s">
        <v>173</v>
      </c>
      <c r="E2" s="146" t="s">
        <v>165</v>
      </c>
      <c r="F2" s="337" t="s">
        <v>164</v>
      </c>
      <c r="G2" s="337"/>
      <c r="H2" s="337"/>
      <c r="I2" s="151" t="s">
        <v>166</v>
      </c>
      <c r="J2" s="152" t="s">
        <v>206</v>
      </c>
    </row>
    <row r="3" spans="1:10" ht="45.75" customHeight="1" x14ac:dyDescent="0.25">
      <c r="A3" s="153">
        <v>60</v>
      </c>
      <c r="B3" s="113" t="s">
        <v>170</v>
      </c>
      <c r="C3" s="113" t="s">
        <v>191</v>
      </c>
      <c r="D3" s="168" t="s">
        <v>197</v>
      </c>
      <c r="E3" s="168" t="s">
        <v>263</v>
      </c>
      <c r="F3" s="338" t="s">
        <v>287</v>
      </c>
      <c r="G3" s="338"/>
      <c r="H3" s="338"/>
      <c r="I3" s="168" t="s">
        <v>288</v>
      </c>
      <c r="J3" s="148" t="s">
        <v>265</v>
      </c>
    </row>
    <row r="4" spans="1:10" ht="62.25" customHeight="1" x14ac:dyDescent="0.25">
      <c r="A4" s="154">
        <v>50</v>
      </c>
      <c r="B4" s="111" t="s">
        <v>37</v>
      </c>
      <c r="C4" s="111" t="s">
        <v>192</v>
      </c>
      <c r="D4" s="165" t="s">
        <v>193</v>
      </c>
      <c r="E4" s="165" t="s">
        <v>263</v>
      </c>
      <c r="F4" s="332" t="s">
        <v>289</v>
      </c>
      <c r="G4" s="332"/>
      <c r="H4" s="332"/>
      <c r="I4" s="165" t="s">
        <v>284</v>
      </c>
      <c r="J4" s="149" t="s">
        <v>265</v>
      </c>
    </row>
    <row r="5" spans="1:10" ht="67.5" customHeight="1" x14ac:dyDescent="0.25">
      <c r="A5" s="154">
        <v>48</v>
      </c>
      <c r="B5" s="111" t="s">
        <v>36</v>
      </c>
      <c r="C5" s="111" t="s">
        <v>192</v>
      </c>
      <c r="D5" s="165" t="s">
        <v>193</v>
      </c>
      <c r="E5" s="165" t="s">
        <v>263</v>
      </c>
      <c r="F5" s="332" t="s">
        <v>289</v>
      </c>
      <c r="G5" s="332"/>
      <c r="H5" s="332"/>
      <c r="I5" s="165" t="s">
        <v>284</v>
      </c>
      <c r="J5" s="149" t="s">
        <v>265</v>
      </c>
    </row>
    <row r="6" spans="1:10" ht="45.75" customHeight="1" x14ac:dyDescent="0.25">
      <c r="A6" s="154">
        <v>48</v>
      </c>
      <c r="B6" s="111" t="s">
        <v>119</v>
      </c>
      <c r="C6" s="111" t="s">
        <v>194</v>
      </c>
      <c r="D6" s="165" t="s">
        <v>195</v>
      </c>
      <c r="E6" s="165" t="s">
        <v>261</v>
      </c>
      <c r="F6" s="332" t="s">
        <v>171</v>
      </c>
      <c r="G6" s="332"/>
      <c r="H6" s="332"/>
      <c r="I6" s="165" t="s">
        <v>284</v>
      </c>
      <c r="J6" s="149" t="s">
        <v>265</v>
      </c>
    </row>
    <row r="7" spans="1:10" ht="45.75" customHeight="1" x14ac:dyDescent="0.25">
      <c r="A7" s="154">
        <v>45</v>
      </c>
      <c r="B7" s="143" t="s">
        <v>235</v>
      </c>
      <c r="C7" s="111" t="s">
        <v>194</v>
      </c>
      <c r="D7" s="165" t="s">
        <v>196</v>
      </c>
      <c r="E7" s="165" t="s">
        <v>263</v>
      </c>
      <c r="F7" s="332" t="s">
        <v>189</v>
      </c>
      <c r="G7" s="332"/>
      <c r="H7" s="332"/>
      <c r="I7" s="165" t="s">
        <v>284</v>
      </c>
      <c r="J7" s="149" t="s">
        <v>265</v>
      </c>
    </row>
    <row r="8" spans="1:10" ht="45.75" customHeight="1" x14ac:dyDescent="0.25">
      <c r="A8" s="155">
        <v>44</v>
      </c>
      <c r="B8" s="111" t="s">
        <v>39</v>
      </c>
      <c r="C8" s="111" t="s">
        <v>198</v>
      </c>
      <c r="D8" s="165" t="s">
        <v>211</v>
      </c>
      <c r="E8" s="165" t="s">
        <v>263</v>
      </c>
      <c r="F8" s="332" t="s">
        <v>212</v>
      </c>
      <c r="G8" s="332"/>
      <c r="H8" s="332"/>
      <c r="I8" s="165" t="s">
        <v>284</v>
      </c>
      <c r="J8" s="149" t="s">
        <v>265</v>
      </c>
    </row>
    <row r="9" spans="1:10" ht="45.75" customHeight="1" x14ac:dyDescent="0.25">
      <c r="A9" s="155">
        <v>42</v>
      </c>
      <c r="B9" s="143" t="s">
        <v>213</v>
      </c>
      <c r="C9" s="111" t="s">
        <v>203</v>
      </c>
      <c r="D9" s="165" t="s">
        <v>214</v>
      </c>
      <c r="E9" s="165" t="s">
        <v>263</v>
      </c>
      <c r="F9" s="332" t="s">
        <v>297</v>
      </c>
      <c r="G9" s="332"/>
      <c r="H9" s="332"/>
      <c r="I9" s="165" t="s">
        <v>284</v>
      </c>
      <c r="J9" s="149" t="s">
        <v>265</v>
      </c>
    </row>
    <row r="10" spans="1:10" ht="45.75" customHeight="1" x14ac:dyDescent="0.25">
      <c r="A10" s="155">
        <v>40</v>
      </c>
      <c r="B10" s="179" t="s">
        <v>215</v>
      </c>
      <c r="C10" s="111" t="s">
        <v>204</v>
      </c>
      <c r="D10" s="165" t="s">
        <v>216</v>
      </c>
      <c r="E10" s="165" t="s">
        <v>263</v>
      </c>
      <c r="F10" s="332" t="s">
        <v>205</v>
      </c>
      <c r="G10" s="332"/>
      <c r="H10" s="332"/>
      <c r="I10" s="165" t="s">
        <v>290</v>
      </c>
      <c r="J10" s="149" t="s">
        <v>265</v>
      </c>
    </row>
    <row r="11" spans="1:10" ht="45.75" customHeight="1" x14ac:dyDescent="0.25">
      <c r="A11" s="155">
        <v>40</v>
      </c>
      <c r="B11" s="143" t="s">
        <v>226</v>
      </c>
      <c r="C11" s="143" t="s">
        <v>217</v>
      </c>
      <c r="D11" s="165" t="s">
        <v>225</v>
      </c>
      <c r="E11" s="165" t="s">
        <v>286</v>
      </c>
      <c r="F11" s="332" t="s">
        <v>236</v>
      </c>
      <c r="G11" s="332"/>
      <c r="H11" s="332"/>
      <c r="I11" s="165" t="s">
        <v>291</v>
      </c>
      <c r="J11" s="149" t="s">
        <v>265</v>
      </c>
    </row>
    <row r="12" spans="1:10" ht="45.75" customHeight="1" x14ac:dyDescent="0.25">
      <c r="A12" s="155" t="s">
        <v>199</v>
      </c>
      <c r="B12" s="142" t="s">
        <v>201</v>
      </c>
      <c r="C12" s="165" t="s">
        <v>217</v>
      </c>
      <c r="D12" s="165" t="s">
        <v>218</v>
      </c>
      <c r="E12" s="165" t="s">
        <v>262</v>
      </c>
      <c r="F12" s="332" t="s">
        <v>292</v>
      </c>
      <c r="G12" s="332"/>
      <c r="H12" s="332"/>
      <c r="I12" s="169" t="s">
        <v>291</v>
      </c>
      <c r="J12" s="149" t="s">
        <v>265</v>
      </c>
    </row>
    <row r="13" spans="1:10" ht="45.75" customHeight="1" x14ac:dyDescent="0.25">
      <c r="A13" s="156" t="s">
        <v>202</v>
      </c>
      <c r="B13" s="115" t="s">
        <v>200</v>
      </c>
      <c r="C13" s="165" t="s">
        <v>217</v>
      </c>
      <c r="D13" s="165" t="s">
        <v>219</v>
      </c>
      <c r="E13" s="165" t="s">
        <v>262</v>
      </c>
      <c r="F13" s="332" t="s">
        <v>293</v>
      </c>
      <c r="G13" s="332"/>
      <c r="H13" s="332"/>
      <c r="I13" s="169" t="s">
        <v>291</v>
      </c>
      <c r="J13" s="149" t="s">
        <v>265</v>
      </c>
    </row>
    <row r="14" spans="1:10" ht="45.75" customHeight="1" x14ac:dyDescent="0.25">
      <c r="A14" s="155">
        <v>36</v>
      </c>
      <c r="B14" s="165" t="s">
        <v>207</v>
      </c>
      <c r="C14" s="165" t="s">
        <v>208</v>
      </c>
      <c r="D14" s="165" t="s">
        <v>220</v>
      </c>
      <c r="E14" s="165" t="s">
        <v>262</v>
      </c>
      <c r="F14" s="332" t="s">
        <v>294</v>
      </c>
      <c r="G14" s="332"/>
      <c r="H14" s="332"/>
      <c r="I14" s="165" t="s">
        <v>284</v>
      </c>
      <c r="J14" s="149" t="s">
        <v>265</v>
      </c>
    </row>
    <row r="15" spans="1:10" ht="45.75" customHeight="1" x14ac:dyDescent="0.25">
      <c r="A15" s="155">
        <v>24</v>
      </c>
      <c r="B15" s="165" t="s">
        <v>207</v>
      </c>
      <c r="C15" s="165" t="s">
        <v>209</v>
      </c>
      <c r="D15" s="165" t="s">
        <v>221</v>
      </c>
      <c r="E15" s="165" t="s">
        <v>285</v>
      </c>
      <c r="F15" s="332" t="s">
        <v>298</v>
      </c>
      <c r="G15" s="332"/>
      <c r="H15" s="332"/>
      <c r="I15" s="165" t="s">
        <v>284</v>
      </c>
      <c r="J15" s="149" t="s">
        <v>265</v>
      </c>
    </row>
    <row r="16" spans="1:10" ht="45.75" customHeight="1" x14ac:dyDescent="0.25">
      <c r="A16" s="155">
        <v>30</v>
      </c>
      <c r="B16" s="165" t="s">
        <v>222</v>
      </c>
      <c r="C16" s="165" t="s">
        <v>210</v>
      </c>
      <c r="D16" s="165" t="s">
        <v>223</v>
      </c>
      <c r="E16" s="165" t="s">
        <v>264</v>
      </c>
      <c r="F16" s="332" t="s">
        <v>224</v>
      </c>
      <c r="G16" s="332"/>
      <c r="H16" s="332"/>
      <c r="I16" s="165" t="s">
        <v>299</v>
      </c>
      <c r="J16" s="149" t="s">
        <v>265</v>
      </c>
    </row>
    <row r="17" spans="1:10" ht="45.75" customHeight="1" x14ac:dyDescent="0.25">
      <c r="A17" s="155" t="s">
        <v>230</v>
      </c>
      <c r="B17" s="165" t="s">
        <v>231</v>
      </c>
      <c r="C17" s="165" t="s">
        <v>232</v>
      </c>
      <c r="D17" s="165" t="s">
        <v>233</v>
      </c>
      <c r="E17" s="165" t="s">
        <v>263</v>
      </c>
      <c r="F17" s="332" t="s">
        <v>227</v>
      </c>
      <c r="G17" s="332"/>
      <c r="H17" s="332"/>
      <c r="I17" s="165" t="s">
        <v>284</v>
      </c>
      <c r="J17" s="149" t="s">
        <v>265</v>
      </c>
    </row>
    <row r="18" spans="1:10" ht="77.25" customHeight="1" x14ac:dyDescent="0.25">
      <c r="A18" s="155">
        <v>26</v>
      </c>
      <c r="B18" s="165" t="s">
        <v>300</v>
      </c>
      <c r="C18" s="165" t="s">
        <v>228</v>
      </c>
      <c r="D18" s="165" t="s">
        <v>234</v>
      </c>
      <c r="E18" s="165" t="s">
        <v>263</v>
      </c>
      <c r="F18" s="332" t="s">
        <v>229</v>
      </c>
      <c r="G18" s="332"/>
      <c r="H18" s="332"/>
      <c r="I18" s="165" t="s">
        <v>284</v>
      </c>
      <c r="J18" s="149" t="s">
        <v>265</v>
      </c>
    </row>
    <row r="19" spans="1:10" ht="94.5" customHeight="1" x14ac:dyDescent="0.25">
      <c r="A19" s="155" t="s">
        <v>240</v>
      </c>
      <c r="B19" s="165" t="s">
        <v>237</v>
      </c>
      <c r="C19" s="165" t="s">
        <v>217</v>
      </c>
      <c r="D19" s="165" t="s">
        <v>241</v>
      </c>
      <c r="E19" s="165" t="s">
        <v>263</v>
      </c>
      <c r="F19" s="332" t="s">
        <v>239</v>
      </c>
      <c r="G19" s="332"/>
      <c r="H19" s="332"/>
      <c r="I19" s="165" t="s">
        <v>284</v>
      </c>
      <c r="J19" s="149" t="s">
        <v>265</v>
      </c>
    </row>
    <row r="20" spans="1:10" ht="45.75" customHeight="1" x14ac:dyDescent="0.25">
      <c r="A20" s="156" t="s">
        <v>242</v>
      </c>
      <c r="B20" s="165" t="s">
        <v>238</v>
      </c>
      <c r="C20" s="165" t="s">
        <v>217</v>
      </c>
      <c r="D20" s="165" t="s">
        <v>245</v>
      </c>
      <c r="E20" s="165" t="s">
        <v>263</v>
      </c>
      <c r="F20" s="332" t="s">
        <v>246</v>
      </c>
      <c r="G20" s="332"/>
      <c r="H20" s="332"/>
      <c r="I20" s="165" t="s">
        <v>284</v>
      </c>
      <c r="J20" s="149" t="s">
        <v>265</v>
      </c>
    </row>
    <row r="21" spans="1:10" ht="45.75" customHeight="1" x14ac:dyDescent="0.25">
      <c r="A21" s="155">
        <v>27</v>
      </c>
      <c r="B21" s="165" t="s">
        <v>243</v>
      </c>
      <c r="C21" s="165" t="s">
        <v>247</v>
      </c>
      <c r="D21" s="165" t="s">
        <v>248</v>
      </c>
      <c r="E21" s="165" t="s">
        <v>295</v>
      </c>
      <c r="F21" s="332" t="s">
        <v>249</v>
      </c>
      <c r="G21" s="332"/>
      <c r="H21" s="332"/>
      <c r="I21" s="165" t="s">
        <v>284</v>
      </c>
      <c r="J21" s="149" t="s">
        <v>265</v>
      </c>
    </row>
    <row r="22" spans="1:10" ht="45.75" customHeight="1" x14ac:dyDescent="0.25">
      <c r="A22" s="157">
        <v>27</v>
      </c>
      <c r="B22" s="165" t="s">
        <v>250</v>
      </c>
      <c r="C22" s="166" t="s">
        <v>124</v>
      </c>
      <c r="D22" s="165" t="s">
        <v>251</v>
      </c>
      <c r="E22" s="166" t="s">
        <v>263</v>
      </c>
      <c r="F22" s="332" t="s">
        <v>244</v>
      </c>
      <c r="G22" s="332"/>
      <c r="H22" s="332"/>
      <c r="I22" s="165" t="s">
        <v>296</v>
      </c>
      <c r="J22" s="149" t="s">
        <v>265</v>
      </c>
    </row>
    <row r="23" spans="1:10" ht="78" customHeight="1" x14ac:dyDescent="0.25">
      <c r="A23" s="155">
        <v>16</v>
      </c>
      <c r="B23" s="165" t="s">
        <v>252</v>
      </c>
      <c r="C23" s="165" t="s">
        <v>194</v>
      </c>
      <c r="D23" s="147" t="s">
        <v>253</v>
      </c>
      <c r="E23" s="166" t="s">
        <v>263</v>
      </c>
      <c r="F23" s="333" t="s">
        <v>303</v>
      </c>
      <c r="G23" s="333"/>
      <c r="H23" s="333"/>
      <c r="I23" s="165" t="s">
        <v>302</v>
      </c>
      <c r="J23" s="149" t="s">
        <v>265</v>
      </c>
    </row>
    <row r="24" spans="1:10" ht="45.75" customHeight="1" x14ac:dyDescent="0.25">
      <c r="A24" s="155">
        <v>18</v>
      </c>
      <c r="B24" s="165" t="s">
        <v>255</v>
      </c>
      <c r="C24" s="165" t="s">
        <v>254</v>
      </c>
      <c r="D24" s="147" t="s">
        <v>257</v>
      </c>
      <c r="E24" s="166" t="s">
        <v>263</v>
      </c>
      <c r="F24" s="333" t="s">
        <v>256</v>
      </c>
      <c r="G24" s="333"/>
      <c r="H24" s="333"/>
      <c r="I24" s="165" t="s">
        <v>284</v>
      </c>
      <c r="J24" s="149" t="s">
        <v>265</v>
      </c>
    </row>
    <row r="25" spans="1:10" ht="45.75" customHeight="1" thickBot="1" x14ac:dyDescent="0.3">
      <c r="A25" s="180">
        <v>24</v>
      </c>
      <c r="B25" s="181" t="s">
        <v>258</v>
      </c>
      <c r="C25" s="174" t="s">
        <v>259</v>
      </c>
      <c r="D25" s="182" t="s">
        <v>260</v>
      </c>
      <c r="E25" s="174" t="s">
        <v>263</v>
      </c>
      <c r="F25" s="334" t="s">
        <v>301</v>
      </c>
      <c r="G25" s="335"/>
      <c r="H25" s="336"/>
      <c r="I25" s="181" t="s">
        <v>284</v>
      </c>
      <c r="J25" s="183" t="s">
        <v>265</v>
      </c>
    </row>
    <row r="26" spans="1:10" ht="63" x14ac:dyDescent="0.25">
      <c r="A26" s="208">
        <v>32</v>
      </c>
      <c r="B26" s="209" t="s">
        <v>324</v>
      </c>
      <c r="C26" s="197" t="s">
        <v>322</v>
      </c>
      <c r="D26" s="197" t="s">
        <v>326</v>
      </c>
      <c r="E26" s="199" t="s">
        <v>263</v>
      </c>
      <c r="F26" s="330" t="s">
        <v>328</v>
      </c>
      <c r="G26" s="331"/>
      <c r="H26" s="331"/>
      <c r="I26" s="199" t="s">
        <v>327</v>
      </c>
      <c r="J26" s="200" t="s">
        <v>265</v>
      </c>
    </row>
    <row r="27" spans="1:10" ht="63" x14ac:dyDescent="0.25">
      <c r="A27" s="155">
        <v>32</v>
      </c>
      <c r="B27" s="210" t="s">
        <v>325</v>
      </c>
      <c r="C27" s="198" t="s">
        <v>322</v>
      </c>
      <c r="D27" s="198" t="s">
        <v>326</v>
      </c>
      <c r="E27" s="184" t="s">
        <v>263</v>
      </c>
      <c r="F27" s="326" t="s">
        <v>328</v>
      </c>
      <c r="G27" s="327"/>
      <c r="H27" s="327"/>
      <c r="I27" s="184" t="s">
        <v>327</v>
      </c>
      <c r="J27" s="201" t="s">
        <v>265</v>
      </c>
    </row>
    <row r="28" spans="1:10" ht="63" x14ac:dyDescent="0.25">
      <c r="A28" s="155">
        <v>32</v>
      </c>
      <c r="B28" s="210" t="s">
        <v>319</v>
      </c>
      <c r="C28" s="198" t="s">
        <v>322</v>
      </c>
      <c r="D28" s="198" t="s">
        <v>326</v>
      </c>
      <c r="E28" s="184" t="s">
        <v>263</v>
      </c>
      <c r="F28" s="326" t="s">
        <v>328</v>
      </c>
      <c r="G28" s="327"/>
      <c r="H28" s="327"/>
      <c r="I28" s="184" t="s">
        <v>327</v>
      </c>
      <c r="J28" s="201" t="s">
        <v>265</v>
      </c>
    </row>
    <row r="29" spans="1:10" ht="63" x14ac:dyDescent="0.25">
      <c r="A29" s="155">
        <v>32</v>
      </c>
      <c r="B29" s="210" t="s">
        <v>312</v>
      </c>
      <c r="C29" s="198" t="s">
        <v>322</v>
      </c>
      <c r="D29" s="198" t="s">
        <v>326</v>
      </c>
      <c r="E29" s="184" t="s">
        <v>263</v>
      </c>
      <c r="F29" s="326" t="s">
        <v>328</v>
      </c>
      <c r="G29" s="327"/>
      <c r="H29" s="327"/>
      <c r="I29" s="184" t="s">
        <v>327</v>
      </c>
      <c r="J29" s="201" t="s">
        <v>265</v>
      </c>
    </row>
    <row r="30" spans="1:10" ht="63" x14ac:dyDescent="0.25">
      <c r="A30" s="155">
        <v>16</v>
      </c>
      <c r="B30" s="204" t="s">
        <v>308</v>
      </c>
      <c r="C30" s="198" t="s">
        <v>322</v>
      </c>
      <c r="D30" s="198" t="s">
        <v>326</v>
      </c>
      <c r="E30" s="184" t="s">
        <v>263</v>
      </c>
      <c r="F30" s="326" t="s">
        <v>328</v>
      </c>
      <c r="G30" s="327"/>
      <c r="H30" s="327"/>
      <c r="I30" s="184" t="s">
        <v>327</v>
      </c>
      <c r="J30" s="201" t="s">
        <v>265</v>
      </c>
    </row>
    <row r="31" spans="1:10" ht="63" x14ac:dyDescent="0.25">
      <c r="A31" s="155">
        <v>32</v>
      </c>
      <c r="B31" s="205" t="s">
        <v>321</v>
      </c>
      <c r="C31" s="198" t="s">
        <v>322</v>
      </c>
      <c r="D31" s="198" t="s">
        <v>326</v>
      </c>
      <c r="E31" s="184" t="s">
        <v>263</v>
      </c>
      <c r="F31" s="326" t="s">
        <v>328</v>
      </c>
      <c r="G31" s="327"/>
      <c r="H31" s="327"/>
      <c r="I31" s="184" t="s">
        <v>327</v>
      </c>
      <c r="J31" s="201" t="s">
        <v>265</v>
      </c>
    </row>
    <row r="32" spans="1:10" ht="63.75" thickBot="1" x14ac:dyDescent="0.3">
      <c r="A32" s="158">
        <v>32</v>
      </c>
      <c r="B32" s="206" t="s">
        <v>310</v>
      </c>
      <c r="C32" s="207" t="s">
        <v>322</v>
      </c>
      <c r="D32" s="207" t="s">
        <v>326</v>
      </c>
      <c r="E32" s="202" t="s">
        <v>263</v>
      </c>
      <c r="F32" s="328" t="s">
        <v>328</v>
      </c>
      <c r="G32" s="329"/>
      <c r="H32" s="329"/>
      <c r="I32" s="202" t="s">
        <v>327</v>
      </c>
      <c r="J32" s="203" t="s">
        <v>265</v>
      </c>
    </row>
  </sheetData>
  <mergeCells count="31">
    <mergeCell ref="F18:H18"/>
    <mergeCell ref="F19:H19"/>
    <mergeCell ref="F20:H20"/>
    <mergeCell ref="F21:H21"/>
    <mergeCell ref="F9:H9"/>
    <mergeCell ref="F10:H10"/>
    <mergeCell ref="F11:H11"/>
    <mergeCell ref="F17:H17"/>
    <mergeCell ref="F22:H22"/>
    <mergeCell ref="F23:H23"/>
    <mergeCell ref="F24:H24"/>
    <mergeCell ref="F25:H25"/>
    <mergeCell ref="F2:H2"/>
    <mergeCell ref="F3:H3"/>
    <mergeCell ref="F4:H4"/>
    <mergeCell ref="F5:H5"/>
    <mergeCell ref="F6:H6"/>
    <mergeCell ref="F7:H7"/>
    <mergeCell ref="F8:H8"/>
    <mergeCell ref="F12:H12"/>
    <mergeCell ref="F13:H13"/>
    <mergeCell ref="F14:H14"/>
    <mergeCell ref="F15:H15"/>
    <mergeCell ref="F16:H16"/>
    <mergeCell ref="F31:H31"/>
    <mergeCell ref="F32:H32"/>
    <mergeCell ref="F26:H26"/>
    <mergeCell ref="F27:H27"/>
    <mergeCell ref="F28:H28"/>
    <mergeCell ref="F29:H29"/>
    <mergeCell ref="F30:H30"/>
  </mergeCells>
  <pageMargins left="0.39370078740157483" right="0.39370078740157483" top="0.39370078740157483" bottom="0.39370078740157483" header="0.31496062992125984" footer="0.31496062992125984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1.-MATRIZ EVALUACION DE RIESGO</vt:lpstr>
      <vt:lpstr>2.-EVALUACIÓN DEL RIESGO</vt:lpstr>
      <vt:lpstr>3.-SIGNIFICANCIA</vt:lpstr>
      <vt:lpstr>4.-CONTROLES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</dc:creator>
  <cp:lastModifiedBy>calidad</cp:lastModifiedBy>
  <cp:revision/>
  <cp:lastPrinted>2018-03-08T12:37:12Z</cp:lastPrinted>
  <dcterms:created xsi:type="dcterms:W3CDTF">2014-02-10T18:56:10Z</dcterms:created>
  <dcterms:modified xsi:type="dcterms:W3CDTF">2018-03-08T12:37:32Z</dcterms:modified>
</cp:coreProperties>
</file>